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M4" i="20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80" i="63"/>
  <c r="AB76"/>
  <c r="AB72"/>
  <c r="AB36"/>
  <c r="AB4"/>
  <c r="AB81"/>
  <c r="AB77"/>
  <c r="AB73"/>
  <c r="AB69"/>
  <c r="AB21" i="62"/>
  <c r="AB68" i="61"/>
  <c r="AB89"/>
  <c r="AB81"/>
  <c r="AB77"/>
  <c r="AB7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4" i="58" l="1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N82"/>
  <c r="N85"/>
  <c r="O85" s="1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87"/>
  <c r="V24" i="56"/>
  <c r="V26"/>
  <c r="O35"/>
  <c r="V40"/>
  <c r="V42"/>
  <c r="O51"/>
  <c r="V40" i="57"/>
  <c r="N8" i="55"/>
  <c r="F9"/>
  <c r="I99"/>
  <c r="M99"/>
  <c r="N12"/>
  <c r="F13"/>
  <c r="N28"/>
  <c r="O28" s="1"/>
  <c r="F29"/>
  <c r="G42"/>
  <c r="N44"/>
  <c r="O44" s="1"/>
  <c r="F45"/>
  <c r="G58"/>
  <c r="N60"/>
  <c r="O60" s="1"/>
  <c r="F61"/>
  <c r="O64"/>
  <c r="O72"/>
  <c r="O80"/>
  <c r="O92"/>
  <c r="V66"/>
  <c r="V82"/>
  <c r="O15" i="56"/>
  <c r="V36"/>
  <c r="O47"/>
  <c r="V52"/>
  <c r="V59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37"/>
  <c r="O69"/>
  <c r="O77"/>
  <c r="O7"/>
  <c r="O23"/>
  <c r="V28"/>
  <c r="V39"/>
  <c r="V44"/>
  <c r="V63"/>
  <c r="V82"/>
  <c r="J99" i="55"/>
  <c r="N24"/>
  <c r="N40"/>
  <c r="O40" s="1"/>
  <c r="N56"/>
  <c r="O56" s="1"/>
  <c r="O96"/>
  <c r="O56" i="56"/>
  <c r="V38" i="58"/>
  <c r="V54"/>
  <c r="V70"/>
  <c r="V86"/>
  <c r="V75" i="55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F3" i="56"/>
  <c r="F99" s="1"/>
  <c r="V5"/>
  <c r="V25"/>
  <c r="V29"/>
  <c r="V33"/>
  <c r="V37"/>
  <c r="V41"/>
  <c r="V45"/>
  <c r="V49"/>
  <c r="V53"/>
  <c r="V61"/>
  <c r="V69"/>
  <c r="V73"/>
  <c r="V77"/>
  <c r="V85"/>
  <c r="V89"/>
  <c r="V97"/>
  <c r="N3" i="57"/>
  <c r="V33" i="58"/>
  <c r="V49"/>
  <c r="N3" i="56"/>
  <c r="G88" i="57"/>
  <c r="N90"/>
  <c r="F91"/>
  <c r="K99" i="58"/>
  <c r="U99"/>
  <c r="F9"/>
  <c r="F17"/>
  <c r="V42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71" i="55"/>
  <c r="O27"/>
  <c r="O57" i="58"/>
  <c r="O74"/>
  <c r="O94" i="56"/>
  <c r="O86"/>
  <c r="O48"/>
  <c r="O14" i="55"/>
  <c r="O9"/>
  <c r="O26" i="58"/>
  <c r="O86" i="55"/>
  <c r="O70"/>
  <c r="O62"/>
  <c r="O46"/>
  <c r="O30"/>
  <c r="G26"/>
  <c r="O93" i="56"/>
  <c r="O9"/>
  <c r="O78"/>
  <c r="O66"/>
  <c r="O62"/>
  <c r="O54"/>
  <c r="O46"/>
  <c r="O30"/>
  <c r="O26"/>
  <c r="O10"/>
  <c r="O78" i="55"/>
  <c r="O74"/>
  <c r="O66"/>
  <c r="O65" i="56"/>
  <c r="O29"/>
  <c r="O38" i="55"/>
  <c r="O24"/>
  <c r="V51"/>
  <c r="O96" i="56"/>
  <c r="V21"/>
  <c r="G3"/>
  <c r="O3" s="1"/>
  <c r="O97"/>
  <c r="V93"/>
  <c r="O81"/>
  <c r="O57"/>
  <c r="O25"/>
  <c r="O17"/>
  <c r="O13"/>
  <c r="V9"/>
  <c r="O16" i="55"/>
  <c r="O98"/>
  <c r="O12"/>
  <c r="G94" i="57"/>
  <c r="V94" s="1"/>
  <c r="G78"/>
  <c r="V78" s="1"/>
  <c r="O93" i="58"/>
  <c r="O45"/>
  <c r="V25"/>
  <c r="G86" i="57"/>
  <c r="O86" s="1"/>
  <c r="G82"/>
  <c r="V82" s="1"/>
  <c r="G70"/>
  <c r="V70" s="1"/>
  <c r="G54"/>
  <c r="V54" s="1"/>
  <c r="G22"/>
  <c r="V22" s="1"/>
  <c r="G10"/>
  <c r="V10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82" i="57"/>
  <c r="O4" i="56"/>
  <c r="O49" i="55"/>
  <c r="V86" i="57"/>
  <c r="O5"/>
  <c r="O70"/>
  <c r="O25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77" i="57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O63" i="78"/>
  <c r="N72"/>
  <c r="I57"/>
  <c r="H16"/>
  <c r="L84"/>
  <c r="K85"/>
  <c r="H25"/>
  <c r="H7"/>
  <c r="I39"/>
  <c r="K7"/>
  <c r="J98"/>
  <c r="H62"/>
  <c r="I46"/>
  <c r="L56"/>
  <c r="J82"/>
  <c r="P47"/>
  <c r="L90"/>
  <c r="K79"/>
  <c r="J79"/>
  <c r="O76"/>
  <c r="N34"/>
  <c r="P73"/>
  <c r="B58"/>
  <c r="H26"/>
  <c r="P79"/>
  <c r="J18"/>
  <c r="I30"/>
  <c r="K89"/>
  <c r="N45"/>
  <c r="Q98"/>
  <c r="H2"/>
  <c r="O21"/>
  <c r="N93"/>
  <c r="J44"/>
  <c r="K12"/>
  <c r="O77"/>
  <c r="K17"/>
  <c r="N91"/>
  <c r="H96"/>
  <c r="H47"/>
  <c r="O89"/>
  <c r="K97"/>
  <c r="G40"/>
  <c r="P11"/>
  <c r="Q64"/>
  <c r="L16"/>
  <c r="N15"/>
  <c r="P78"/>
  <c r="B73"/>
  <c r="K14"/>
  <c r="N83"/>
  <c r="Q4"/>
  <c r="G48"/>
  <c r="N5"/>
  <c r="P55"/>
  <c r="L39"/>
  <c r="N26"/>
  <c r="L17"/>
  <c r="J88"/>
  <c r="H56"/>
  <c r="B67"/>
  <c r="G12"/>
  <c r="B43"/>
  <c r="O9"/>
  <c r="H14"/>
  <c r="B86"/>
  <c r="N68"/>
  <c r="J53"/>
  <c r="Q30"/>
  <c r="H75"/>
  <c r="O64"/>
  <c r="B10"/>
  <c r="L75"/>
  <c r="I89"/>
  <c r="H38"/>
  <c r="Q40"/>
  <c r="O70"/>
  <c r="J42"/>
  <c r="Q59"/>
  <c r="H8"/>
  <c r="I25"/>
  <c r="H80"/>
  <c r="P30"/>
  <c r="Q91"/>
  <c r="O54"/>
  <c r="J59"/>
  <c r="L64"/>
  <c r="N32"/>
  <c r="I65"/>
  <c r="I80"/>
  <c r="B55"/>
  <c r="P18"/>
  <c r="J46"/>
  <c r="Q82"/>
  <c r="L19"/>
  <c r="P65"/>
  <c r="G18"/>
  <c r="J31"/>
  <c r="G10"/>
  <c r="K11"/>
  <c r="H63"/>
  <c r="O4"/>
  <c r="B50"/>
  <c r="B42"/>
  <c r="L77"/>
  <c r="I11"/>
  <c r="N39"/>
  <c r="O66"/>
  <c r="K94"/>
  <c r="Q63"/>
  <c r="I7"/>
  <c r="K53"/>
  <c r="H32"/>
  <c r="G68"/>
  <c r="N14"/>
  <c r="O30"/>
  <c r="G60"/>
  <c r="K19"/>
  <c r="N21"/>
  <c r="J34"/>
  <c r="O27"/>
  <c r="J37"/>
  <c r="G45"/>
  <c r="G63"/>
  <c r="K83"/>
  <c r="N81"/>
  <c r="L44"/>
  <c r="G82"/>
  <c r="P84"/>
  <c r="L78"/>
  <c r="H70"/>
  <c r="B4"/>
  <c r="O47"/>
  <c r="J96"/>
  <c r="G42"/>
  <c r="H43"/>
  <c r="I43"/>
  <c r="I59"/>
  <c r="K23"/>
  <c r="G6"/>
  <c r="O78"/>
  <c r="I94"/>
  <c r="B12"/>
  <c r="J19"/>
  <c r="Q34"/>
  <c r="N63"/>
  <c r="N88"/>
  <c r="O34"/>
  <c r="Q29"/>
  <c r="I38"/>
  <c r="L27"/>
  <c r="L4"/>
  <c r="N58"/>
  <c r="K58"/>
  <c r="P89"/>
  <c r="P7"/>
  <c r="K42"/>
  <c r="Q10"/>
  <c r="J7"/>
  <c r="N89"/>
  <c r="L95"/>
  <c r="H76"/>
  <c r="B81"/>
  <c r="B5"/>
  <c r="L41"/>
  <c r="N48"/>
  <c r="F1"/>
  <c r="H98"/>
  <c r="L87"/>
  <c r="K13"/>
  <c r="Q20"/>
  <c r="K71"/>
  <c r="P77"/>
  <c r="Q69"/>
  <c r="L58"/>
  <c r="K61"/>
  <c r="J58"/>
  <c r="B40"/>
  <c r="B49"/>
  <c r="L48"/>
  <c r="O73"/>
  <c r="N77"/>
  <c r="N62"/>
  <c r="K82"/>
  <c r="N38"/>
  <c r="I81"/>
  <c r="O44"/>
  <c r="P71"/>
  <c r="B48"/>
  <c r="N17"/>
  <c r="K49"/>
  <c r="L73"/>
  <c r="I48"/>
  <c r="L29"/>
  <c r="J57"/>
  <c r="L55"/>
  <c r="I77"/>
  <c r="P76"/>
  <c r="O56"/>
  <c r="H28"/>
  <c r="O16"/>
  <c r="H82"/>
  <c r="L85"/>
  <c r="L3"/>
  <c r="G32"/>
  <c r="G4"/>
  <c r="N66"/>
  <c r="H61"/>
  <c r="G87"/>
  <c r="G15"/>
  <c r="O48"/>
  <c r="P26"/>
  <c r="I96"/>
  <c r="N97"/>
  <c r="O72"/>
  <c r="L80"/>
  <c r="H41"/>
  <c r="O55"/>
  <c r="O68"/>
  <c r="N8"/>
  <c r="G92"/>
  <c r="Q52"/>
  <c r="Q21"/>
  <c r="B87"/>
  <c r="K62"/>
  <c r="I93"/>
  <c r="J90"/>
  <c r="P49"/>
  <c r="L97"/>
  <c r="I47"/>
  <c r="I52"/>
  <c r="K96"/>
  <c r="I58"/>
  <c r="J89"/>
  <c r="L59"/>
  <c r="L25"/>
  <c r="G3"/>
  <c r="O31"/>
  <c r="Q16"/>
  <c r="P17"/>
  <c r="I31"/>
  <c r="C1"/>
  <c r="O41"/>
  <c r="Q41"/>
  <c r="O28"/>
  <c r="I44"/>
  <c r="Q5"/>
  <c r="J64"/>
  <c r="O36"/>
  <c r="G98"/>
  <c r="H95"/>
  <c r="J55"/>
  <c r="I54"/>
  <c r="J13"/>
  <c r="N86"/>
  <c r="K86"/>
  <c r="B30"/>
  <c r="B97"/>
  <c r="O86"/>
  <c r="Q3"/>
  <c r="L22"/>
  <c r="P27"/>
  <c r="H30"/>
  <c r="Q11"/>
  <c r="H22"/>
  <c r="G57"/>
  <c r="I21"/>
  <c r="G81"/>
  <c r="I78"/>
  <c r="H77"/>
  <c r="N13"/>
  <c r="H88"/>
  <c r="O38"/>
  <c r="J70"/>
  <c r="J16"/>
  <c r="I16"/>
  <c r="N19"/>
  <c r="H4"/>
  <c r="K65"/>
  <c r="J69"/>
  <c r="I60"/>
  <c r="H59"/>
  <c r="B84"/>
  <c r="J67"/>
  <c r="G27"/>
  <c r="O8"/>
  <c r="L12"/>
  <c r="O58"/>
  <c r="L82"/>
  <c r="Q65"/>
  <c r="I90"/>
  <c r="K60"/>
  <c r="P3"/>
  <c r="Q14"/>
  <c r="B54"/>
  <c r="K91"/>
  <c r="L6"/>
  <c r="L33"/>
  <c r="I35"/>
  <c r="L53"/>
  <c r="P44"/>
  <c r="B16"/>
  <c r="B14"/>
  <c r="H83"/>
  <c r="N7"/>
  <c r="I28"/>
  <c r="H29"/>
  <c r="J92"/>
  <c r="J91"/>
  <c r="O51"/>
  <c r="B27"/>
  <c r="K24"/>
  <c r="P64"/>
  <c r="B94"/>
  <c r="H87"/>
  <c r="N47"/>
  <c r="O25"/>
  <c r="J17"/>
  <c r="N44"/>
  <c r="I32"/>
  <c r="J45"/>
  <c r="O60"/>
  <c r="J94"/>
  <c r="L42"/>
  <c r="H24"/>
  <c r="I8"/>
  <c r="G72"/>
  <c r="L10"/>
  <c r="I37"/>
  <c r="I68"/>
  <c r="G84"/>
  <c r="B80"/>
  <c r="N76"/>
  <c r="L89"/>
  <c r="J86"/>
  <c r="B31"/>
  <c r="B75"/>
  <c r="O84"/>
  <c r="I70"/>
  <c r="N36"/>
  <c r="I27"/>
  <c r="I12"/>
  <c r="P62"/>
  <c r="B79"/>
  <c r="H93"/>
  <c r="P23"/>
  <c r="N49"/>
  <c r="H15"/>
  <c r="K90"/>
  <c r="B11"/>
  <c r="B17"/>
  <c r="Q49"/>
  <c r="J77"/>
  <c r="I61"/>
  <c r="K10"/>
  <c r="J40"/>
  <c r="Q12"/>
  <c r="I9"/>
  <c r="Q22"/>
  <c r="G74"/>
  <c r="B68"/>
  <c r="P38"/>
  <c r="Q75"/>
  <c r="J8"/>
  <c r="H5"/>
  <c r="N61"/>
  <c r="Q56"/>
  <c r="K67"/>
  <c r="I95"/>
  <c r="O61"/>
  <c r="I15"/>
  <c r="O49"/>
  <c r="N51"/>
  <c r="I6"/>
  <c r="H12"/>
  <c r="N65"/>
  <c r="H74"/>
  <c r="P5"/>
  <c r="O7"/>
  <c r="L8"/>
  <c r="K47"/>
  <c r="N54"/>
  <c r="O53"/>
  <c r="O39"/>
  <c r="H65"/>
  <c r="P88"/>
  <c r="K74"/>
  <c r="Q28"/>
  <c r="B96"/>
  <c r="B71"/>
  <c r="G55"/>
  <c r="B92"/>
  <c r="K50"/>
  <c r="K44"/>
  <c r="L68"/>
  <c r="O13"/>
  <c r="L24"/>
  <c r="P69"/>
  <c r="N84"/>
  <c r="Q37"/>
  <c r="Q78"/>
  <c r="L26"/>
  <c r="H66"/>
  <c r="H21"/>
  <c r="Q15"/>
  <c r="B78"/>
  <c r="O88"/>
  <c r="J27"/>
  <c r="P91"/>
  <c r="Q71"/>
  <c r="B66"/>
  <c r="J29"/>
  <c r="N85"/>
  <c r="K54"/>
  <c r="Q44"/>
  <c r="O46"/>
  <c r="Q27"/>
  <c r="K59"/>
  <c r="K76"/>
  <c r="B69"/>
  <c r="H45"/>
  <c r="K27"/>
  <c r="Q13"/>
  <c r="P15"/>
  <c r="P81"/>
  <c r="L94"/>
  <c r="J6"/>
  <c r="H58"/>
  <c r="Q62"/>
  <c r="J61"/>
  <c r="L67"/>
  <c r="B38"/>
  <c r="L14"/>
  <c r="O93"/>
  <c r="Q89"/>
  <c r="B63"/>
  <c r="K8"/>
  <c r="J84"/>
  <c r="K29"/>
  <c r="H42"/>
  <c r="G86"/>
  <c r="B2"/>
  <c r="P34"/>
  <c r="N20"/>
  <c r="K73"/>
  <c r="B26"/>
  <c r="Q85"/>
  <c r="I4"/>
  <c r="I85"/>
  <c r="K95"/>
  <c r="Q87"/>
  <c r="G93"/>
  <c r="I74"/>
  <c r="L47"/>
  <c r="N53"/>
  <c r="H92"/>
  <c r="B15"/>
  <c r="L35"/>
  <c r="I76"/>
  <c r="O6"/>
  <c r="O94"/>
  <c r="G38"/>
  <c r="G46"/>
  <c r="I98"/>
  <c r="L11"/>
  <c r="N70"/>
  <c r="P74"/>
  <c r="G90"/>
  <c r="Q48"/>
  <c r="P93"/>
  <c r="P95"/>
  <c r="B9"/>
  <c r="N42"/>
  <c r="N41"/>
  <c r="K22"/>
  <c r="P70"/>
  <c r="H46"/>
  <c r="N67"/>
  <c r="K28"/>
  <c r="K98"/>
  <c r="B90"/>
  <c r="B41"/>
  <c r="O35"/>
  <c r="G28"/>
  <c r="K81"/>
  <c r="O37"/>
  <c r="K3"/>
  <c r="I55"/>
  <c r="N80"/>
  <c r="I26"/>
  <c r="N24"/>
  <c r="Q57"/>
  <c r="H18"/>
  <c r="K64"/>
  <c r="H97"/>
  <c r="G66"/>
  <c r="Q43"/>
  <c r="H23"/>
  <c r="N10"/>
  <c r="Q33"/>
  <c r="N52"/>
  <c r="J56"/>
  <c r="L46"/>
  <c r="Q70"/>
  <c r="J87"/>
  <c r="J93"/>
  <c r="P87"/>
  <c r="K93"/>
  <c r="P52"/>
  <c r="B21"/>
  <c r="Q72"/>
  <c r="N46"/>
  <c r="L23"/>
  <c r="K39"/>
  <c r="G76"/>
  <c r="O67"/>
  <c r="J4"/>
  <c r="J39"/>
  <c r="K16"/>
  <c r="K56"/>
  <c r="I67"/>
  <c r="B98"/>
  <c r="N94"/>
  <c r="G2"/>
  <c r="G65"/>
  <c r="L62"/>
  <c r="L98"/>
  <c r="I22"/>
  <c r="Q73"/>
  <c r="I24"/>
  <c r="L57"/>
  <c r="J81"/>
  <c r="K5"/>
  <c r="L66"/>
  <c r="G89"/>
  <c r="K77"/>
  <c r="G51"/>
  <c r="L52"/>
  <c r="G35"/>
  <c r="L51"/>
  <c r="P54"/>
  <c r="K63"/>
  <c r="H36"/>
  <c r="O87"/>
  <c r="B72"/>
  <c r="Q55"/>
  <c r="Q50"/>
  <c r="L91"/>
  <c r="Q51"/>
  <c r="P67"/>
  <c r="J28"/>
  <c r="J75"/>
  <c r="B77"/>
  <c r="L96"/>
  <c r="L34"/>
  <c r="J26"/>
  <c r="G41"/>
  <c r="O32"/>
  <c r="G30"/>
  <c r="Q81"/>
  <c r="P40"/>
  <c r="K9"/>
  <c r="J68"/>
  <c r="P20"/>
  <c r="G50"/>
  <c r="G75"/>
  <c r="K80"/>
  <c r="G83"/>
  <c r="O85"/>
  <c r="G67"/>
  <c r="K55"/>
  <c r="O97"/>
  <c r="L5"/>
  <c r="K20"/>
  <c r="O75"/>
  <c r="I34"/>
  <c r="G23"/>
  <c r="P98"/>
  <c r="I72"/>
  <c r="J32"/>
  <c r="I36"/>
  <c r="B28"/>
  <c r="P63"/>
  <c r="G16"/>
  <c r="Q25"/>
  <c r="G24"/>
  <c r="P25"/>
  <c r="J52"/>
  <c r="K69"/>
  <c r="I41"/>
  <c r="N4"/>
  <c r="J80"/>
  <c r="L31"/>
  <c r="O69"/>
  <c r="G94"/>
  <c r="P66"/>
  <c r="J63"/>
  <c r="N73"/>
  <c r="B13"/>
  <c r="Q35"/>
  <c r="J38"/>
  <c r="N29"/>
  <c r="P72"/>
  <c r="B83"/>
  <c r="N82"/>
  <c r="L93"/>
  <c r="L74"/>
  <c r="O24"/>
  <c r="N75"/>
  <c r="L32"/>
  <c r="K21"/>
  <c r="I51"/>
  <c r="N60"/>
  <c r="P96"/>
  <c r="Q96"/>
  <c r="G36"/>
  <c r="J20"/>
  <c r="N95"/>
  <c r="G34"/>
  <c r="I42"/>
  <c r="G20"/>
  <c r="I5"/>
  <c r="K34"/>
  <c r="E1"/>
  <c r="G73"/>
  <c r="O71"/>
  <c r="P42"/>
  <c r="J3"/>
  <c r="Q38"/>
  <c r="P57"/>
  <c r="K41"/>
  <c r="O23"/>
  <c r="I75"/>
  <c r="B19"/>
  <c r="Q93"/>
  <c r="K66"/>
  <c r="G70"/>
  <c r="H20"/>
  <c r="L63"/>
  <c r="G47"/>
  <c r="G54"/>
  <c r="H51"/>
  <c r="K51"/>
  <c r="P22"/>
  <c r="P80"/>
  <c r="K4"/>
  <c r="P12"/>
  <c r="P6"/>
  <c r="H13"/>
  <c r="J78"/>
  <c r="O81"/>
  <c r="H53"/>
  <c r="B20"/>
  <c r="H34"/>
  <c r="G13"/>
  <c r="H64"/>
  <c r="I64"/>
  <c r="O96"/>
  <c r="K35"/>
  <c r="L69"/>
  <c r="Q77"/>
  <c r="N35"/>
  <c r="H81"/>
  <c r="K92"/>
  <c r="Q32"/>
  <c r="O33"/>
  <c r="B52"/>
  <c r="J23"/>
  <c r="H39"/>
  <c r="N98"/>
  <c r="O90"/>
  <c r="H10"/>
  <c r="Q66"/>
  <c r="K75"/>
  <c r="L9"/>
  <c r="Q67"/>
  <c r="P39"/>
  <c r="N92"/>
  <c r="J66"/>
  <c r="O20"/>
  <c r="B39"/>
  <c r="I18"/>
  <c r="L61"/>
  <c r="J11"/>
  <c r="K6"/>
  <c r="O74"/>
  <c r="G69"/>
  <c r="G52"/>
  <c r="K38"/>
  <c r="B24"/>
  <c r="Q58"/>
  <c r="N16"/>
  <c r="O50"/>
  <c r="G37"/>
  <c r="B32"/>
  <c r="B22"/>
  <c r="G88"/>
  <c r="J95"/>
  <c r="G61"/>
  <c r="N59"/>
  <c r="L81"/>
  <c r="I91"/>
  <c r="H54"/>
  <c r="Q24"/>
  <c r="H52"/>
  <c r="N56"/>
  <c r="N3"/>
  <c r="Q80"/>
  <c r="O57"/>
  <c r="L7"/>
  <c r="I19"/>
  <c r="Q23"/>
  <c r="K43"/>
  <c r="L15"/>
  <c r="N9"/>
  <c r="Q31"/>
  <c r="P45"/>
  <c r="Q97"/>
  <c r="Q42"/>
  <c r="Q39"/>
  <c r="J71"/>
  <c r="P59"/>
  <c r="O45"/>
  <c r="P85"/>
  <c r="J9"/>
  <c r="J43"/>
  <c r="Q83"/>
  <c r="H84"/>
  <c r="Q90"/>
  <c r="G79"/>
  <c r="B88"/>
  <c r="P4"/>
  <c r="H37"/>
  <c r="K72"/>
  <c r="G14"/>
  <c r="N30"/>
  <c r="J48"/>
  <c r="L30"/>
  <c r="G43"/>
  <c r="B36"/>
  <c r="H48"/>
  <c r="J51"/>
  <c r="P60"/>
  <c r="O82"/>
  <c r="P92"/>
  <c r="D1"/>
  <c r="L45"/>
  <c r="H19"/>
  <c r="H9"/>
  <c r="H85"/>
  <c r="Q36"/>
  <c r="I66"/>
  <c r="N43"/>
  <c r="Q79"/>
  <c r="I86"/>
  <c r="J47"/>
  <c r="H49"/>
  <c r="I45"/>
  <c r="Q86"/>
  <c r="L13"/>
  <c r="O17"/>
  <c r="O15"/>
  <c r="G33"/>
  <c r="I13"/>
  <c r="Q8"/>
  <c r="Q18"/>
  <c r="J83"/>
  <c r="P33"/>
  <c r="P53"/>
  <c r="J65"/>
  <c r="H69"/>
  <c r="N79"/>
  <c r="P29"/>
  <c r="P68"/>
  <c r="K48"/>
  <c r="J41"/>
  <c r="H50"/>
  <c r="K57"/>
  <c r="Q74"/>
  <c r="G95"/>
  <c r="H94"/>
  <c r="K78"/>
  <c r="I10"/>
  <c r="L83"/>
  <c r="P61"/>
  <c r="P24"/>
  <c r="J12"/>
  <c r="I3"/>
  <c r="O80"/>
  <c r="I88"/>
  <c r="L18"/>
  <c r="G26"/>
  <c r="L28"/>
  <c r="I92"/>
  <c r="J49"/>
  <c r="K36"/>
  <c r="O11"/>
  <c r="P82"/>
  <c r="N57"/>
  <c r="P21"/>
  <c r="B18"/>
  <c r="L60"/>
  <c r="N37"/>
  <c r="H73"/>
  <c r="P13"/>
  <c r="P19"/>
  <c r="J50"/>
  <c r="L65"/>
  <c r="N33"/>
  <c r="G11"/>
  <c r="H27"/>
  <c r="J14"/>
  <c r="B74"/>
  <c r="K26"/>
  <c r="J15"/>
  <c r="N22"/>
  <c r="B23"/>
  <c r="G21"/>
  <c r="H89"/>
  <c r="B25"/>
  <c r="N27"/>
  <c r="G78"/>
  <c r="I50"/>
  <c r="K46"/>
  <c r="P41"/>
  <c r="J30"/>
  <c r="J22"/>
  <c r="P97"/>
  <c r="I40"/>
  <c r="O14"/>
  <c r="O83"/>
  <c r="O19"/>
  <c r="P94"/>
  <c r="H68"/>
  <c r="B76"/>
  <c r="H44"/>
  <c r="P86"/>
  <c r="G44"/>
  <c r="B33"/>
  <c r="B61"/>
  <c r="G7"/>
  <c r="N28"/>
  <c r="H35"/>
  <c r="O22"/>
  <c r="P10"/>
  <c r="Q53"/>
  <c r="Q92"/>
  <c r="B70"/>
  <c r="P50"/>
  <c r="J85"/>
  <c r="G59"/>
  <c r="O3"/>
  <c r="G17"/>
  <c r="B89"/>
  <c r="N23"/>
  <c r="N40"/>
  <c r="P51"/>
  <c r="L86"/>
  <c r="P36"/>
  <c r="O29"/>
  <c r="G19"/>
  <c r="P31"/>
  <c r="L72"/>
  <c r="B62"/>
  <c r="B8"/>
  <c r="G77"/>
  <c r="N11"/>
  <c r="G5"/>
  <c r="G25"/>
  <c r="G64"/>
  <c r="O91"/>
  <c r="I14"/>
  <c r="B3"/>
  <c r="G9"/>
  <c r="B53"/>
  <c r="P75"/>
  <c r="B6"/>
  <c r="I84"/>
  <c r="G53"/>
  <c r="B47"/>
  <c r="I56"/>
  <c r="L21"/>
  <c r="Q84"/>
  <c r="O65"/>
  <c r="I62"/>
  <c r="B35"/>
  <c r="B85"/>
  <c r="H67"/>
  <c r="I73"/>
  <c r="P8"/>
  <c r="L92"/>
  <c r="K87"/>
  <c r="Q60"/>
  <c r="H79"/>
  <c r="I87"/>
  <c r="L71"/>
  <c r="G80"/>
  <c r="K25"/>
  <c r="G22"/>
  <c r="L76"/>
  <c r="P14"/>
  <c r="Q94"/>
  <c r="K37"/>
  <c r="K45"/>
  <c r="Q19"/>
  <c r="J35"/>
  <c r="H91"/>
  <c r="L36"/>
  <c r="J36"/>
  <c r="I79"/>
  <c r="J62"/>
  <c r="K84"/>
  <c r="H11"/>
  <c r="I23"/>
  <c r="B45"/>
  <c r="H78"/>
  <c r="B91"/>
  <c r="O95"/>
  <c r="N31"/>
  <c r="H57"/>
  <c r="K30"/>
  <c r="P90"/>
  <c r="O5"/>
  <c r="B37"/>
  <c r="K15"/>
  <c r="I29"/>
  <c r="K33"/>
  <c r="I63"/>
  <c r="O12"/>
  <c r="B59"/>
  <c r="B34"/>
  <c r="B65"/>
  <c r="Q47"/>
  <c r="H17"/>
  <c r="G49"/>
  <c r="K88"/>
  <c r="K68"/>
  <c r="P48"/>
  <c r="B44"/>
  <c r="N69"/>
  <c r="Q95"/>
  <c r="H55"/>
  <c r="B7"/>
  <c r="K31"/>
  <c r="N78"/>
  <c r="J60"/>
  <c r="K70"/>
  <c r="P46"/>
  <c r="Q45"/>
  <c r="B29"/>
  <c r="J97"/>
  <c r="G91"/>
  <c r="I17"/>
  <c r="L38"/>
  <c r="O98"/>
  <c r="O92"/>
  <c r="L54"/>
  <c r="N74"/>
  <c r="I53"/>
  <c r="Q61"/>
  <c r="P32"/>
  <c r="Q17"/>
  <c r="Q46"/>
  <c r="G58"/>
  <c r="Q76"/>
  <c r="H90"/>
  <c r="J33"/>
  <c r="N55"/>
  <c r="N18"/>
  <c r="J10"/>
  <c r="I69"/>
  <c r="N64"/>
  <c r="B46"/>
  <c r="N12"/>
  <c r="B82"/>
  <c r="G31"/>
  <c r="P56"/>
  <c r="O59"/>
  <c r="G71"/>
  <c r="J24"/>
  <c r="G29"/>
  <c r="B56"/>
  <c r="P28"/>
  <c r="H86"/>
  <c r="H40"/>
  <c r="Q88"/>
  <c r="P58"/>
  <c r="J72"/>
  <c r="Q7"/>
  <c r="J76"/>
  <c r="H6"/>
  <c r="I33"/>
  <c r="G8"/>
  <c r="J74"/>
  <c r="O52"/>
  <c r="O40"/>
  <c r="L49"/>
  <c r="L50"/>
  <c r="O62"/>
  <c r="I49"/>
  <c r="P9"/>
  <c r="N96"/>
  <c r="Q54"/>
  <c r="P43"/>
  <c r="L79"/>
  <c r="J54"/>
  <c r="P37"/>
  <c r="L70"/>
  <c r="J73"/>
  <c r="K52"/>
  <c r="L37"/>
  <c r="N50"/>
  <c r="J25"/>
  <c r="N71"/>
  <c r="O10"/>
  <c r="O43"/>
  <c r="P83"/>
  <c r="G97"/>
  <c r="B57"/>
  <c r="I97"/>
  <c r="B95"/>
  <c r="Q26"/>
  <c r="Q68"/>
  <c r="O42"/>
  <c r="L88"/>
  <c r="P35"/>
  <c r="H33"/>
  <c r="K40"/>
  <c r="G62"/>
  <c r="H31"/>
  <c r="N90"/>
  <c r="N87"/>
  <c r="B93"/>
  <c r="K32"/>
  <c r="I82"/>
  <c r="B64"/>
  <c r="H72"/>
  <c r="O79"/>
  <c r="B51"/>
  <c r="N25"/>
  <c r="G85"/>
  <c r="O26"/>
  <c r="H3"/>
  <c r="Q6"/>
  <c r="L40"/>
  <c r="O18"/>
  <c r="P16"/>
  <c r="H60"/>
  <c r="J5"/>
  <c r="Q9"/>
  <c r="K18"/>
  <c r="I20"/>
  <c r="L20"/>
  <c r="J21"/>
  <c r="G56"/>
  <c r="I71"/>
  <c r="B60"/>
  <c r="H71"/>
  <c r="L43"/>
  <c r="N6"/>
  <c r="G96"/>
  <c r="I83"/>
  <c r="G39"/>
  <c r="M83" l="1"/>
  <c r="R6"/>
  <c r="E60"/>
  <c r="D60"/>
  <c r="C60"/>
  <c r="F60"/>
  <c r="M71"/>
  <c r="M20"/>
  <c r="H99"/>
  <c r="R25"/>
  <c r="E51"/>
  <c r="D51"/>
  <c r="F51"/>
  <c r="C51"/>
  <c r="D64"/>
  <c r="C64"/>
  <c r="E64"/>
  <c r="F64"/>
  <c r="M82"/>
  <c r="C93"/>
  <c r="F93"/>
  <c r="D93"/>
  <c r="E93"/>
  <c r="R87"/>
  <c r="R90"/>
  <c r="D95"/>
  <c r="E95"/>
  <c r="C95"/>
  <c r="F95"/>
  <c r="M97"/>
  <c r="E57"/>
  <c r="D57"/>
  <c r="C57"/>
  <c r="F57"/>
  <c r="R71"/>
  <c r="R50"/>
  <c r="R96"/>
  <c r="M49"/>
  <c r="M33"/>
  <c r="C56"/>
  <c r="F56"/>
  <c r="E56"/>
  <c r="D56"/>
  <c r="C82"/>
  <c r="E82"/>
  <c r="D82"/>
  <c r="F82"/>
  <c r="R12"/>
  <c r="C46"/>
  <c r="E46"/>
  <c r="D46"/>
  <c r="F46"/>
  <c r="R64"/>
  <c r="M69"/>
  <c r="R18"/>
  <c r="R55"/>
  <c r="M53"/>
  <c r="R74"/>
  <c r="M17"/>
  <c r="E29"/>
  <c r="D29"/>
  <c r="C29"/>
  <c r="F29"/>
  <c r="R78"/>
  <c r="C7"/>
  <c r="F7"/>
  <c r="D7"/>
  <c r="E7"/>
  <c r="R69"/>
  <c r="F44"/>
  <c r="E44"/>
  <c r="C44"/>
  <c r="D44"/>
  <c r="E65"/>
  <c r="D65"/>
  <c r="F65"/>
  <c r="C65"/>
  <c r="D34"/>
  <c r="C34"/>
  <c r="E34"/>
  <c r="F34"/>
  <c r="C59"/>
  <c r="D59"/>
  <c r="F59"/>
  <c r="E59"/>
  <c r="M63"/>
  <c r="M29"/>
  <c r="C37"/>
  <c r="E37"/>
  <c r="F37"/>
  <c r="D37"/>
  <c r="R31"/>
  <c r="E91"/>
  <c r="F91"/>
  <c r="C91"/>
  <c r="D91"/>
  <c r="D45"/>
  <c r="C45"/>
  <c r="F45"/>
  <c r="E45"/>
  <c r="M23"/>
  <c r="M79"/>
  <c r="M87"/>
  <c r="M73"/>
  <c r="D85"/>
  <c r="C85"/>
  <c r="E85"/>
  <c r="F85"/>
  <c r="F35"/>
  <c r="E35"/>
  <c r="D35"/>
  <c r="C35"/>
  <c r="M62"/>
  <c r="M56"/>
  <c r="F47"/>
  <c r="D47"/>
  <c r="C47"/>
  <c r="E47"/>
  <c r="M84"/>
  <c r="D6"/>
  <c r="E6"/>
  <c r="C6"/>
  <c r="F6"/>
  <c r="F53"/>
  <c r="D53"/>
  <c r="C53"/>
  <c r="E53"/>
  <c r="B99"/>
  <c r="C3"/>
  <c r="D3"/>
  <c r="F3"/>
  <c r="E3"/>
  <c r="M14"/>
  <c r="R11"/>
  <c r="E8"/>
  <c r="C8"/>
  <c r="D8"/>
  <c r="F8"/>
  <c r="E62"/>
  <c r="C62"/>
  <c r="F62"/>
  <c r="D62"/>
  <c r="R40"/>
  <c r="R23"/>
  <c r="F89"/>
  <c r="E89"/>
  <c r="C89"/>
  <c r="D89"/>
  <c r="O99"/>
  <c r="E70"/>
  <c r="D70"/>
  <c r="F70"/>
  <c r="C70"/>
  <c r="R28"/>
  <c r="F61"/>
  <c r="D61"/>
  <c r="C61"/>
  <c r="E61"/>
  <c r="D33"/>
  <c r="E33"/>
  <c r="C33"/>
  <c r="F33"/>
  <c r="C76"/>
  <c r="F76"/>
  <c r="D76"/>
  <c r="E76"/>
  <c r="M40"/>
  <c r="M50"/>
  <c r="R27"/>
  <c r="C25"/>
  <c r="F25"/>
  <c r="E25"/>
  <c r="D25"/>
  <c r="D23"/>
  <c r="C23"/>
  <c r="E23"/>
  <c r="F23"/>
  <c r="R22"/>
  <c r="E74"/>
  <c r="D74"/>
  <c r="C74"/>
  <c r="F74"/>
  <c r="R33"/>
  <c r="R37"/>
  <c r="F18"/>
  <c r="C18"/>
  <c r="D18"/>
  <c r="E18"/>
  <c r="R57"/>
  <c r="M92"/>
  <c r="M88"/>
  <c r="M3"/>
  <c r="I99"/>
  <c r="M10"/>
  <c r="R79"/>
  <c r="M13"/>
  <c r="M45"/>
  <c r="M86"/>
  <c r="R43"/>
  <c r="M66"/>
  <c r="D36"/>
  <c r="F36"/>
  <c r="E36"/>
  <c r="C36"/>
  <c r="R30"/>
  <c r="D88"/>
  <c r="F88"/>
  <c r="C88"/>
  <c r="E88"/>
  <c r="R9"/>
  <c r="M19"/>
  <c r="N99"/>
  <c r="R3"/>
  <c r="R56"/>
  <c r="M91"/>
  <c r="R59"/>
  <c r="C22"/>
  <c r="E22"/>
  <c r="D22"/>
  <c r="F22"/>
  <c r="E32"/>
  <c r="F32"/>
  <c r="D32"/>
  <c r="C32"/>
  <c r="R16"/>
  <c r="C24"/>
  <c r="E24"/>
  <c r="F24"/>
  <c r="D24"/>
  <c r="M18"/>
  <c r="D39"/>
  <c r="F39"/>
  <c r="C39"/>
  <c r="E39"/>
  <c r="R92"/>
  <c r="R98"/>
  <c r="D52"/>
  <c r="F52"/>
  <c r="C52"/>
  <c r="E52"/>
  <c r="R35"/>
  <c r="M64"/>
  <c r="E20"/>
  <c r="D20"/>
  <c r="C20"/>
  <c r="F20"/>
  <c r="F19"/>
  <c r="E19"/>
  <c r="C19"/>
  <c r="D19"/>
  <c r="M75"/>
  <c r="J99"/>
  <c r="M5"/>
  <c r="M42"/>
  <c r="R95"/>
  <c r="R60"/>
  <c r="M51"/>
  <c r="R75"/>
  <c r="R82"/>
  <c r="C83"/>
  <c r="F83"/>
  <c r="E83"/>
  <c r="D83"/>
  <c r="R29"/>
  <c r="E13"/>
  <c r="C13"/>
  <c r="F13"/>
  <c r="D13"/>
  <c r="R73"/>
  <c r="R4"/>
  <c r="M41"/>
  <c r="C28"/>
  <c r="F28"/>
  <c r="E28"/>
  <c r="D28"/>
  <c r="M36"/>
  <c r="M72"/>
  <c r="M34"/>
  <c r="D77"/>
  <c r="C77"/>
  <c r="F77"/>
  <c r="E77"/>
  <c r="D72"/>
  <c r="F72"/>
  <c r="C72"/>
  <c r="E72"/>
  <c r="M24"/>
  <c r="M22"/>
  <c r="R94"/>
  <c r="C98"/>
  <c r="D98"/>
  <c r="E98"/>
  <c r="F98"/>
  <c r="M67"/>
  <c r="R46"/>
  <c r="F21"/>
  <c r="E21"/>
  <c r="D21"/>
  <c r="C21"/>
  <c r="R52"/>
  <c r="R10"/>
  <c r="R24"/>
  <c r="M26"/>
  <c r="R80"/>
  <c r="M55"/>
  <c r="K99"/>
  <c r="D41"/>
  <c r="F41"/>
  <c r="C41"/>
  <c r="E41"/>
  <c r="F90"/>
  <c r="C90"/>
  <c r="D90"/>
  <c r="E90"/>
  <c r="R67"/>
  <c r="R41"/>
  <c r="R42"/>
  <c r="C9"/>
  <c r="D9"/>
  <c r="F9"/>
  <c r="E9"/>
  <c r="R70"/>
  <c r="M98"/>
  <c r="M76"/>
  <c r="F15"/>
  <c r="D15"/>
  <c r="E15"/>
  <c r="C15"/>
  <c r="R53"/>
  <c r="M74"/>
  <c r="M85"/>
  <c r="M4"/>
  <c r="C26"/>
  <c r="E26"/>
  <c r="D26"/>
  <c r="F26"/>
  <c r="R20"/>
  <c r="E63"/>
  <c r="D63"/>
  <c r="F63"/>
  <c r="C63"/>
  <c r="D38"/>
  <c r="C38"/>
  <c r="F38"/>
  <c r="E38"/>
  <c r="D69"/>
  <c r="F69"/>
  <c r="E69"/>
  <c r="C69"/>
  <c r="R85"/>
  <c r="E66"/>
  <c r="F66"/>
  <c r="D66"/>
  <c r="C66"/>
  <c r="F78"/>
  <c r="D78"/>
  <c r="E78"/>
  <c r="C78"/>
  <c r="R84"/>
  <c r="D92"/>
  <c r="C92"/>
  <c r="E92"/>
  <c r="F92"/>
  <c r="F71"/>
  <c r="E71"/>
  <c r="C71"/>
  <c r="D71"/>
  <c r="E96"/>
  <c r="C96"/>
  <c r="F96"/>
  <c r="D96"/>
  <c r="R54"/>
  <c r="R65"/>
  <c r="M6"/>
  <c r="R51"/>
  <c r="M15"/>
  <c r="M95"/>
  <c r="R61"/>
  <c r="F68"/>
  <c r="D68"/>
  <c r="C68"/>
  <c r="E68"/>
  <c r="M9"/>
  <c r="M61"/>
  <c r="F17"/>
  <c r="E17"/>
  <c r="D17"/>
  <c r="C17"/>
  <c r="E11"/>
  <c r="D11"/>
  <c r="C11"/>
  <c r="F11"/>
  <c r="R49"/>
  <c r="E79"/>
  <c r="F79"/>
  <c r="C79"/>
  <c r="D79"/>
  <c r="M12"/>
  <c r="M27"/>
  <c r="R36"/>
  <c r="M70"/>
  <c r="D75"/>
  <c r="F75"/>
  <c r="C75"/>
  <c r="E75"/>
  <c r="F31"/>
  <c r="C31"/>
  <c r="D31"/>
  <c r="E31"/>
  <c r="R76"/>
  <c r="F80"/>
  <c r="D80"/>
  <c r="E80"/>
  <c r="C80"/>
  <c r="M68"/>
  <c r="M37"/>
  <c r="M8"/>
  <c r="M32"/>
  <c r="R44"/>
  <c r="R47"/>
  <c r="D94"/>
  <c r="E94"/>
  <c r="F94"/>
  <c r="C94"/>
  <c r="E27"/>
  <c r="C27"/>
  <c r="D27"/>
  <c r="F27"/>
  <c r="M28"/>
  <c r="R7"/>
  <c r="E14"/>
  <c r="F14"/>
  <c r="C14"/>
  <c r="D14"/>
  <c r="F16"/>
  <c r="D16"/>
  <c r="E16"/>
  <c r="C16"/>
  <c r="M35"/>
  <c r="C54"/>
  <c r="E54"/>
  <c r="D54"/>
  <c r="F54"/>
  <c r="P99"/>
  <c r="M90"/>
  <c r="D84"/>
  <c r="C84"/>
  <c r="F84"/>
  <c r="E84"/>
  <c r="M60"/>
  <c r="R19"/>
  <c r="M16"/>
  <c r="R13"/>
  <c r="M78"/>
  <c r="M21"/>
  <c r="Q99"/>
  <c r="D97"/>
  <c r="E97"/>
  <c r="F97"/>
  <c r="C97"/>
  <c r="D30"/>
  <c r="E30"/>
  <c r="C30"/>
  <c r="F30"/>
  <c r="R86"/>
  <c r="M54"/>
  <c r="M44"/>
  <c r="M31"/>
  <c r="G99"/>
  <c r="M58"/>
  <c r="M52"/>
  <c r="M47"/>
  <c r="M93"/>
  <c r="C87"/>
  <c r="E87"/>
  <c r="F87"/>
  <c r="D87"/>
  <c r="R8"/>
  <c r="R97"/>
  <c r="M96"/>
  <c r="R66"/>
  <c r="L99"/>
  <c r="M77"/>
  <c r="M48"/>
  <c r="R17"/>
  <c r="E48"/>
  <c r="D48"/>
  <c r="F48"/>
  <c r="C48"/>
  <c r="M81"/>
  <c r="R38"/>
  <c r="R62"/>
  <c r="R77"/>
  <c r="C49"/>
  <c r="D49"/>
  <c r="F49"/>
  <c r="E49"/>
  <c r="D40"/>
  <c r="C40"/>
  <c r="F40"/>
  <c r="E40"/>
  <c r="R48"/>
  <c r="D5"/>
  <c r="D99" s="1"/>
  <c r="E5"/>
  <c r="C5"/>
  <c r="F5"/>
  <c r="D81"/>
  <c r="F81"/>
  <c r="E81"/>
  <c r="C81"/>
  <c r="R89"/>
  <c r="R58"/>
  <c r="M38"/>
  <c r="R88"/>
  <c r="R63"/>
  <c r="F12"/>
  <c r="D12"/>
  <c r="E12"/>
  <c r="C12"/>
  <c r="M94"/>
  <c r="M59"/>
  <c r="M43"/>
  <c r="E4"/>
  <c r="F4"/>
  <c r="D4"/>
  <c r="C4"/>
  <c r="R81"/>
  <c r="R21"/>
  <c r="R14"/>
  <c r="M7"/>
  <c r="R39"/>
  <c r="M11"/>
  <c r="E42"/>
  <c r="C42"/>
  <c r="F42"/>
  <c r="D42"/>
  <c r="F50"/>
  <c r="C50"/>
  <c r="D50"/>
  <c r="E50"/>
  <c r="C55"/>
  <c r="E55"/>
  <c r="D55"/>
  <c r="F55"/>
  <c r="M80"/>
  <c r="M65"/>
  <c r="R32"/>
  <c r="M25"/>
  <c r="M89"/>
  <c r="F10"/>
  <c r="D10"/>
  <c r="E10"/>
  <c r="C10"/>
  <c r="R68"/>
  <c r="E86"/>
  <c r="C86"/>
  <c r="F86"/>
  <c r="D86"/>
  <c r="C43"/>
  <c r="F43"/>
  <c r="D43"/>
  <c r="E43"/>
  <c r="C67"/>
  <c r="F67"/>
  <c r="E67"/>
  <c r="D67"/>
  <c r="R26"/>
  <c r="R5"/>
  <c r="R83"/>
  <c r="C73"/>
  <c r="F73"/>
  <c r="E73"/>
  <c r="D73"/>
  <c r="R15"/>
  <c r="R91"/>
  <c r="R93"/>
  <c r="R45"/>
  <c r="M30"/>
  <c r="C58"/>
  <c r="D58"/>
  <c r="E58"/>
  <c r="F58"/>
  <c r="R34"/>
  <c r="M46"/>
  <c r="M39"/>
  <c r="M57"/>
  <c r="R72"/>
  <c r="T15" i="73"/>
  <c r="Q16"/>
  <c r="D16" i="26" s="1"/>
  <c r="P16" i="73"/>
  <c r="D16" i="24" s="1"/>
  <c r="R16" i="73"/>
  <c r="D16" i="29" s="1"/>
  <c r="S16" i="73"/>
  <c r="D16" i="28" s="1"/>
  <c r="K14" i="65"/>
  <c r="C99" i="78" l="1"/>
  <c r="R99"/>
  <c r="F99"/>
  <c r="M99"/>
  <c r="E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<sst xmlns="http://schemas.openxmlformats.org/spreadsheetml/2006/main" count="8974" uniqueCount="557">
  <si>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</si>
  <si>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</si>
  <si>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</si>
  <si>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</si>
  <si>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</si>
  <si>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</si>
  <si>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</si>
  <si>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</si>
  <si>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</si>
  <si>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</si>
  <si>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</si>
  <si>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</si>
  <si>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</si>
  <si>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</si>
  <si>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</si>
  <si>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</si>
  <si>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</si>
  <si>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</si>
  <si>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</si>
  <si>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</si>
  <si>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</si>
  <si>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</si>
  <si>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</si>
  <si>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</si>
  <si>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</si>
  <si>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</si>
  <si>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</si>
  <si>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</si>
  <si>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</si>
  <si>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</si>
  <si>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</si>
  <si>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</si>
  <si>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</si>
  <si>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</si>
  <si>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</si>
  <si>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</si>
  <si>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</si>
  <si>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</si>
  <si>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</si>
  <si>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</si>
  <si>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</si>
  <si>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</si>
  <si>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</si>
  <si>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</si>
  <si>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</si>
  <si>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</si>
  <si>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</si>
  <si>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</si>
  <si>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</si>
  <si>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</si>
  <si>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</si>
  <si>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</si>
  <si>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</si>
  <si>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</si>
  <si>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</si>
  <si>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</si>
  <si>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</si>
  <si>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</si>
  <si>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</si>
  <si>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</si>
  <si>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</si>
  <si>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</si>
  <si>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</si>
  <si>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</si>
  <si>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</si>
  <si>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</si>
  <si>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</si>
  <si>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</si>
  <si>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</si>
  <si>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</si>
  <si>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</si>
  <si>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</si>
  <si>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</si>
  <si>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</si>
  <si>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</si>
  <si>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</si>
  <si>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</si>
  <si>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</si>
  <si>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</si>
  <si>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</si>
  <si>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</si>
  <si>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</si>
  <si>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</si>
  <si>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</si>
  <si>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</si>
  <si>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</si>
  <si>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</si>
  <si>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</si>
  <si>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</si>
  <si>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</si>
  <si>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</si>
  <si>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</si>
  <si>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</si>
  <si>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</si>
  <si>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</si>
  <si>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</si>
  <si>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</si>
  <si>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</si>
  <si>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</si>
  <si>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</si>
  <si>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</si>
  <si>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</si>
  <si>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</si>
  <si>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</si>
  <si>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</si>
  <si>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</si>
  <si>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</si>
  <si>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</si>
  <si>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</si>
  <si>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</si>
  <si>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</si>
  <si>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</si>
  <si>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</si>
  <si>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</si>
  <si>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</si>
  <si>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</si>
  <si>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</si>
  <si>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</si>
  <si>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</si>
  <si>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</si>
  <si>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</si>
  <si>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</si>
  <si>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</si>
  <si>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</si>
  <si>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</si>
  <si>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</si>
  <si>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</si>
  <si>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</si>
  <si>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</si>
  <si>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</si>
  <si>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</si>
  <si>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</si>
  <si>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</si>
  <si>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</si>
  <si>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</si>
  <si>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</si>
  <si>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</si>
  <si>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</si>
  <si>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</si>
  <si>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</si>
  <si>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</si>
  <si>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</si>
  <si>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</si>
  <si>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</si>
  <si>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</si>
  <si>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</si>
  <si>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</si>
  <si>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</si>
  <si>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</si>
  <si>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</si>
  <si>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</si>
  <si>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</si>
  <si>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</si>
  <si>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</si>
  <si>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</si>
  <si>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</si>
  <si>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</si>
  <si>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</si>
  <si>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</si>
  <si>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</si>
  <si>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</si>
  <si>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</si>
  <si>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</si>
  <si>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</si>
  <si>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</si>
  <si>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</si>
  <si>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</si>
  <si>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</si>
  <si>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</si>
  <si>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</si>
  <si>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</si>
  <si>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</si>
  <si>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</si>
  <si>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</si>
  <si>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</si>
  <si>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</si>
  <si>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</si>
  <si>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</si>
  <si>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</si>
  <si>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</si>
  <si>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</si>
  <si>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</si>
  <si>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</si>
  <si>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</si>
  <si>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</si>
  <si>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</si>
  <si>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</si>
  <si>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</si>
  <si>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</si>
  <si>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</si>
  <si>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</si>
  <si>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</si>
  <si>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</si>
  <si>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</si>
  <si>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</si>
  <si>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</si>
  <si>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</si>
  <si>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</si>
  <si>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</si>
  <si>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</si>
  <si>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</si>
  <si>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</si>
  <si>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</si>
  <si>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</si>
  <si>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</si>
  <si>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</si>
  <si>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</si>
  <si>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</si>
  <si>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</si>
  <si>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</si>
  <si>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</si>
  <si>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</si>
  <si>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</si>
  <si>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</si>
  <si>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</si>
  <si>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</si>
  <si>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</si>
  <si>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</si>
  <si>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</si>
  <si>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</si>
  <si>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</si>
  <si>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</si>
  <si>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</si>
  <si>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</si>
  <si>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</si>
  <si>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</si>
  <si>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</si>
  <si>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</si>
  <si>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</si>
  <si>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</si>
  <si>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</si>
  <si>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</si>
  <si>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</si>
  <si>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</si>
  <si>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</si>
  <si>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</si>
  <si>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</si>
  <si>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</si>
  <si>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</si>
  <si>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</si>
  <si>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</si>
  <si>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</si>
  <si>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</si>
  <si>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</si>
  <si>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</si>
  <si>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</si>
  <si>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</si>
  <si>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</si>
  <si>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</si>
  <si>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</si>
  <si>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</si>
  <si>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</si>
  <si>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</si>
  <si>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</si>
  <si>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</si>
  <si>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</si>
  <si>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</si>
  <si>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</si>
  <si>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</si>
  <si>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</si>
  <si>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</si>
  <si>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</si>
  <si>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</si>
  <si>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</si>
  <si>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</si>
  <si>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</si>
  <si>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</si>
  <si>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</si>
  <si>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</si>
  <si>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</si>
  <si>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</si>
  <si>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</si>
  <si>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</si>
  <si>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</si>
  <si>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</si>
  <si>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</si>
  <si>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</si>
  <si>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</si>
  <si>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</si>
  <si>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</si>
  <si>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</si>
  <si>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</si>
  <si>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</si>
  <si>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</si>
  <si>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</si>
  <si>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</si>
  <si>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</si>
  <si>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</si>
  <si>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</si>
  <si>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</si>
  <si>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</si>
  <si>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</si>
  <si>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</si>
  <si>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</si>
  <si>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</si>
  <si>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</si>
  <si>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</si>
  <si>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</si>
  <si>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</si>
  <si>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</si>
  <si>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</si>
  <si>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</si>
  <si>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</si>
  <si>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</si>
  <si>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</si>
  <si>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</si>
  <si>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</si>
  <si>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</si>
  <si>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</si>
  <si>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</si>
  <si>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</si>
  <si>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</si>
  <si>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</si>
  <si>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</si>
  <si>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</si>
  <si>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</si>
  <si>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</si>
  <si>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</si>
  <si>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</si>
  <si>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</si>
  <si>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</si>
  <si>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</si>
  <si>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</si>
  <si>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</si>
  <si>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</si>
  <si>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</si>
  <si>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</si>
  <si>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</si>
  <si>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</si>
  <si>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</si>
  <si>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</si>
  <si>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</si>
  <si>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</si>
  <si>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</si>
  <si>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</si>
  <si>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</si>
  <si>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</si>
  <si>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</si>
  <si>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</si>
  <si>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</si>
  <si>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</si>
  <si>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</si>
  <si>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</si>
  <si>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</si>
  <si>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</si>
  <si>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</si>
  <si>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</si>
  <si>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</si>
  <si>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</si>
  <si>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</si>
  <si>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</si>
  <si>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</si>
  <si>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</si>
  <si>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</si>
  <si>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</si>
  <si>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</si>
  <si>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</si>
  <si>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</si>
  <si>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</si>
  <si>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</si>
  <si>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</si>
  <si>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</si>
  <si>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</si>
  <si>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</si>
  <si>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</si>
  <si>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</si>
  <si>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</si>
  <si>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</si>
  <si>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</si>
  <si>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</si>
  <si>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</si>
  <si>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</si>
  <si>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</si>
  <si>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</si>
  <si>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</si>
  <si>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</si>
  <si>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</si>
  <si>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</si>
  <si>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</si>
  <si>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</si>
  <si>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</si>
  <si>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</si>
  <si>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</si>
  <si>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</si>
  <si>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</si>
  <si>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</si>
  <si>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</si>
  <si>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</si>
  <si>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</si>
  <si>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</si>
  <si>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</si>
  <si>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</si>
  <si>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</si>
  <si>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</si>
  <si>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</si>
  <si>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</si>
  <si>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</si>
  <si>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</si>
  <si>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</si>
  <si>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</si>
  <si>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</si>
  <si>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</si>
  <si>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</si>
  <si>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</si>
  <si>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</si>
  <si>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</si>
  <si>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</si>
  <si>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</si>
  <si>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</si>
  <si>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</si>
  <si>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</si>
  <si>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</si>
  <si>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</si>
  <si>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</si>
  <si>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</si>
  <si>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</si>
  <si>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</si>
  <si>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</si>
  <si>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</si>
  <si>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</si>
  <si>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</si>
  <si>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</si>
  <si>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</si>
  <si>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</si>
  <si>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</si>
  <si>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</si>
  <si>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</si>
  <si>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</si>
  <si>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</si>
  <si>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</si>
  <si>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</si>
  <si>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</si>
  <si>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</si>
  <si>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</si>
  <si>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</si>
  <si>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</si>
  <si>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</si>
  <si>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</si>
  <si>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</si>
  <si>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</si>
  <si>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</si>
  <si>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</si>
  <si>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</si>
  <si>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</si>
  <si>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</si>
  <si>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</si>
  <si>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</si>
  <si>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</si>
  <si>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</si>
  <si>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</si>
  <si>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</si>
  <si>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</si>
  <si>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</si>
  <si>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</si>
  <si>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</si>
  <si>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</si>
  <si>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</si>
  <si>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</si>
  <si>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</si>
  <si>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</si>
  <si>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</si>
  <si>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</si>
  <si>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</si>
  <si>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</si>
  <si>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</si>
  <si>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</si>
  <si>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</si>
  <si>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</si>
  <si>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</si>
  <si>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</si>
  <si>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</si>
  <si>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</si>
  <si>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</si>
  <si>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</si>
  <si>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</si>
  <si>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</si>
  <si>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</si>
  <si>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</si>
  <si>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</si>
  <si>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</si>
  <si>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</si>
  <si>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</si>
  <si>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</si>
  <si>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</si>
  <si>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</si>
  <si>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</si>
  <si>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</si>
  <si>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</si>
  <si>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</si>
  <si>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</si>
  <si>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</si>
  <si>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</si>
  <si>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</si>
  <si>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</si>
  <si>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</si>
  <si>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</si>
  <si>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</si>
  <si>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</si>
  <si>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</si>
  <si>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</si>
  <si>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</si>
  <si>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</si>
  <si>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</si>
  <si>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</si>
  <si>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</si>
  <si>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</si>
  <si>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</si>
  <si>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</si>
  <si>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</si>
  <si>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</si>
  <si>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</si>
  <si>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</si>
  <si>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</si>
  <si>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</si>
  <si>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</si>
  <si>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</si>
  <si>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</si>
  <si>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</si>
  <si>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</si>
  <si>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</si>
  <si>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</si>
  <si>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</si>
  <si>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</si>
  <si>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</si>
  <si>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</si>
  <si>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</si>
  <si>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</si>
  <si>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</si>
  <si>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65IS2023/12/03</t>
  </si>
  <si>
    <t>GOA_Beneficiary</t>
  </si>
  <si>
    <t>WR/2023/20256/A/1416</t>
  </si>
  <si>
    <t>SNJSUGARLTDAP</t>
  </si>
  <si>
    <t>NR/2023/18062/A/1311</t>
  </si>
  <si>
    <t>RSRPL_BKN</t>
  </si>
  <si>
    <t>NR/2023/18103/C</t>
  </si>
  <si>
    <t>NR/2023/18104/C</t>
  </si>
  <si>
    <t>CHANJUII</t>
  </si>
  <si>
    <t>NR/2023/18101/C</t>
  </si>
  <si>
    <t>WR/2023/20577/A/1397</t>
  </si>
  <si>
    <t>HP</t>
  </si>
  <si>
    <t>NR/2023/17525/A</t>
  </si>
  <si>
    <t>RUVNL</t>
  </si>
  <si>
    <t>NR/2023/17270/A</t>
  </si>
  <si>
    <t>AEML</t>
  </si>
  <si>
    <t>WR/2023/19446/A</t>
  </si>
  <si>
    <t>ITCWIND</t>
  </si>
  <si>
    <t>NR/2023/18074/A/1344</t>
  </si>
  <si>
    <t>Arunachal_Ben</t>
  </si>
  <si>
    <t>NER/2023/1713/C</t>
  </si>
  <si>
    <t>KSEB</t>
  </si>
  <si>
    <t>SR/01122023/31122023/BYPL_KSEB_DEC23</t>
  </si>
  <si>
    <t>UTTARAKHAND</t>
  </si>
  <si>
    <t>NR/01122023/31122023/5412UPCL/CE(Comm)/SE/Banking dt. 17.11.2023</t>
  </si>
  <si>
    <t>SBSRPC11PL_BKN</t>
  </si>
  <si>
    <t>NR/01102023/02012046/L_NR_2021_17</t>
  </si>
  <si>
    <t>NR/01122023/15122023/HP-15</t>
  </si>
  <si>
    <t>NR/01122023/07122023/HP-18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</si>
</sst>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45263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0">
        <v>45267.607314814813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45263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97">
        <v>25.5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25.5</v>
      </c>
      <c r="C28" s="197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197">
        <v>26.5</v>
      </c>
      <c r="C29" s="197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7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197">
        <v>26.5</v>
      </c>
      <c r="C30" s="197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57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197">
        <v>26.5</v>
      </c>
      <c r="C31" s="197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7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197">
        <v>26.5</v>
      </c>
      <c r="C32" s="197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7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197">
        <v>26.5</v>
      </c>
      <c r="C33" s="197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7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197">
        <v>26.5</v>
      </c>
      <c r="C34" s="197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7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197">
        <v>26.5</v>
      </c>
      <c r="C35" s="197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97">
        <v>26.5</v>
      </c>
      <c r="C36" s="197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97">
        <v>26.5</v>
      </c>
      <c r="C37" s="197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97">
        <v>26.5</v>
      </c>
      <c r="C38" s="197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97">
        <v>26.5</v>
      </c>
      <c r="C39" s="197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97">
        <v>26.5</v>
      </c>
      <c r="C40" s="197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97">
        <v>26.5</v>
      </c>
      <c r="C41" s="197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197">
        <v>26.5</v>
      </c>
      <c r="C42" s="197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197">
        <v>26.5</v>
      </c>
      <c r="C43" s="197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197">
        <v>26.5</v>
      </c>
      <c r="C44" s="197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197">
        <v>26.5</v>
      </c>
      <c r="C45" s="197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197">
        <v>26.5</v>
      </c>
      <c r="C46" s="197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197">
        <v>26.5</v>
      </c>
      <c r="C47" s="197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197">
        <v>26.5</v>
      </c>
      <c r="C48" s="197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197">
        <v>26.5</v>
      </c>
      <c r="C49" s="197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197">
        <v>26.5</v>
      </c>
      <c r="C50" s="197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197">
        <v>26.5</v>
      </c>
      <c r="C51" s="197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197">
        <v>26.5</v>
      </c>
      <c r="C52" s="197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7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197">
        <v>26.5</v>
      </c>
      <c r="C53" s="197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7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197">
        <v>26.5</v>
      </c>
      <c r="C54" s="197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7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197">
        <v>26.5</v>
      </c>
      <c r="C55" s="197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7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197">
        <v>26.5</v>
      </c>
      <c r="C56" s="197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7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197">
        <v>26.5</v>
      </c>
      <c r="C57" s="197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7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197">
        <v>26.5</v>
      </c>
      <c r="C58" s="197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7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197">
        <v>26.5</v>
      </c>
      <c r="C59" s="197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7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197">
        <v>26.5</v>
      </c>
      <c r="C60" s="197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7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197">
        <v>26.5</v>
      </c>
      <c r="C61" s="197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7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197">
        <v>26.5</v>
      </c>
      <c r="C62" s="197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7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197">
        <v>26.5</v>
      </c>
      <c r="C63" s="197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7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197">
        <v>26.5</v>
      </c>
      <c r="C64" s="197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7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197">
        <v>26.5</v>
      </c>
      <c r="C65" s="197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7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197">
        <v>26.5</v>
      </c>
      <c r="C66" s="197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7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97">
        <v>26.5</v>
      </c>
      <c r="C67" s="197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7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97">
        <v>26.5</v>
      </c>
      <c r="C68" s="197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7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97">
        <v>26.5</v>
      </c>
      <c r="C69" s="197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7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97">
        <v>26.5</v>
      </c>
      <c r="C70" s="197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7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97">
        <v>26.5</v>
      </c>
      <c r="C71" s="197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7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197">
        <v>26.5</v>
      </c>
      <c r="C72" s="197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7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197">
        <v>26.5</v>
      </c>
      <c r="C73" s="197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7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197">
        <v>26.5</v>
      </c>
      <c r="C74" s="197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197">
        <v>26.5</v>
      </c>
      <c r="C75" s="197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197">
        <v>26.5</v>
      </c>
      <c r="C76" s="197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197">
        <v>26.5</v>
      </c>
      <c r="C77" s="197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197">
        <v>26.5</v>
      </c>
      <c r="C78" s="197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197">
        <v>26.5</v>
      </c>
      <c r="C79" s="197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197">
        <v>26.5</v>
      </c>
      <c r="C80" s="197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197">
        <v>26.5</v>
      </c>
      <c r="C81" s="197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197">
        <v>26.5</v>
      </c>
      <c r="C82" s="197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197">
        <v>26.5</v>
      </c>
      <c r="C83" s="197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197">
        <v>26.5</v>
      </c>
      <c r="C84" s="197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197">
        <v>26.5</v>
      </c>
      <c r="C85" s="197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197">
        <v>26.5</v>
      </c>
      <c r="C86" s="197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197">
        <v>26.5</v>
      </c>
      <c r="C87" s="197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197">
        <v>26.5</v>
      </c>
      <c r="C88" s="197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197">
        <v>26.5</v>
      </c>
      <c r="C89" s="197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197">
        <v>26.5</v>
      </c>
      <c r="C90" s="197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197">
        <v>26.5</v>
      </c>
      <c r="C91" s="197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197">
        <v>26.5</v>
      </c>
      <c r="C92" s="197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197">
        <v>26.5</v>
      </c>
      <c r="C93" s="197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197">
        <v>26.5</v>
      </c>
      <c r="C94" s="197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197">
        <v>26.5</v>
      </c>
      <c r="C95" s="197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197">
        <v>26.5</v>
      </c>
      <c r="C96" s="197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197">
        <v>26.5</v>
      </c>
      <c r="C97" s="197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197">
        <v>26.5</v>
      </c>
      <c r="C98" s="197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0.62949999999999995</v>
      </c>
      <c r="C99" s="20">
        <f t="shared" si="27"/>
        <v>0.62949999999999995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0.26262739999999968</v>
      </c>
      <c r="J99" s="158">
        <f t="shared" ref="J99:L99" si="28">SUM(J3:J98)/4000</f>
        <v>0.1468623500000002</v>
      </c>
      <c r="K99" s="158">
        <f t="shared" si="28"/>
        <v>0.18941654999999993</v>
      </c>
      <c r="L99" s="158">
        <f t="shared" si="28"/>
        <v>3.0593699999999929E-2</v>
      </c>
      <c r="M99" s="159">
        <f>SUM(M3:M98)/4000</f>
        <v>0.62949999999999995</v>
      </c>
      <c r="N99" s="23"/>
      <c r="P99" s="37">
        <f>SUM(P3:P98)/4000</f>
        <v>0.26262739999999968</v>
      </c>
      <c r="Q99" s="37">
        <f t="shared" ref="Q99:S99" si="29">SUM(Q3:Q98)/4000</f>
        <v>0.1468623500000002</v>
      </c>
      <c r="R99" s="37">
        <f t="shared" si="29"/>
        <v>0.18941654999999993</v>
      </c>
      <c r="S99" s="37">
        <f t="shared" si="29"/>
        <v>3.0593699999999929E-2</v>
      </c>
      <c r="T99" s="37">
        <f t="shared" si="26"/>
        <v>0.62949999999999973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7.71</v>
      </c>
      <c r="N3" s="71">
        <v>0</v>
      </c>
      <c r="O3" s="53">
        <v>-126</v>
      </c>
      <c r="P3" s="53">
        <v>-39</v>
      </c>
      <c r="Q3" s="53">
        <v>0</v>
      </c>
      <c r="R3" s="53">
        <v>0</v>
      </c>
      <c r="S3" s="72">
        <v>0</v>
      </c>
      <c r="U3" s="73">
        <v>7.71</v>
      </c>
      <c r="V3" s="74">
        <v>-165</v>
      </c>
      <c r="W3">
        <v>0</v>
      </c>
      <c r="X3">
        <v>-126</v>
      </c>
      <c r="Y3">
        <v>0</v>
      </c>
      <c r="Z3">
        <v>7.71</v>
      </c>
      <c r="AA3">
        <v>-39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6.85</v>
      </c>
      <c r="N4" s="73">
        <v>0</v>
      </c>
      <c r="O4" s="46">
        <v>-141</v>
      </c>
      <c r="P4" s="46">
        <v>-51</v>
      </c>
      <c r="Q4" s="46">
        <v>0</v>
      </c>
      <c r="R4" s="46">
        <v>0</v>
      </c>
      <c r="S4" s="74">
        <v>0</v>
      </c>
      <c r="U4" s="73">
        <v>6.85</v>
      </c>
      <c r="V4" s="74">
        <v>-192</v>
      </c>
      <c r="W4">
        <v>0</v>
      </c>
      <c r="X4">
        <v>-141</v>
      </c>
      <c r="Y4">
        <v>0</v>
      </c>
      <c r="Z4">
        <v>6.85</v>
      </c>
      <c r="AA4">
        <v>-51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3.47</v>
      </c>
      <c r="N5" s="73">
        <v>0</v>
      </c>
      <c r="O5" s="46">
        <v>-146</v>
      </c>
      <c r="P5" s="46">
        <v>-47</v>
      </c>
      <c r="Q5" s="46">
        <v>0</v>
      </c>
      <c r="R5" s="46">
        <v>0</v>
      </c>
      <c r="S5" s="74">
        <v>0</v>
      </c>
      <c r="U5" s="73">
        <v>3.47</v>
      </c>
      <c r="V5" s="74">
        <v>-193</v>
      </c>
      <c r="W5">
        <v>0</v>
      </c>
      <c r="X5">
        <v>-146</v>
      </c>
      <c r="Y5">
        <v>0</v>
      </c>
      <c r="Z5">
        <v>3.47</v>
      </c>
      <c r="AA5">
        <v>-47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3.57</v>
      </c>
      <c r="N6" s="73">
        <v>0</v>
      </c>
      <c r="O6" s="46">
        <v>-166</v>
      </c>
      <c r="P6" s="46">
        <v>-54</v>
      </c>
      <c r="Q6" s="46">
        <v>0</v>
      </c>
      <c r="R6" s="46">
        <v>0</v>
      </c>
      <c r="S6" s="74">
        <v>0</v>
      </c>
      <c r="U6" s="73">
        <v>3.57</v>
      </c>
      <c r="V6" s="74">
        <v>-220</v>
      </c>
      <c r="W6">
        <v>0</v>
      </c>
      <c r="X6">
        <v>-166</v>
      </c>
      <c r="Y6">
        <v>0</v>
      </c>
      <c r="Z6">
        <v>3.57</v>
      </c>
      <c r="AA6">
        <v>-54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1.1599999999999999</v>
      </c>
      <c r="N7" s="73">
        <v>0</v>
      </c>
      <c r="O7" s="46">
        <v>-185</v>
      </c>
      <c r="P7" s="46">
        <v>-63</v>
      </c>
      <c r="Q7" s="46">
        <v>0</v>
      </c>
      <c r="R7" s="46">
        <v>0</v>
      </c>
      <c r="S7" s="74">
        <v>0</v>
      </c>
      <c r="U7" s="73">
        <v>1.1599999999999999</v>
      </c>
      <c r="V7" s="74">
        <v>-248</v>
      </c>
      <c r="W7">
        <v>0</v>
      </c>
      <c r="X7">
        <v>-185</v>
      </c>
      <c r="Y7">
        <v>0</v>
      </c>
      <c r="Z7">
        <v>1.1599999999999999</v>
      </c>
      <c r="AA7">
        <v>-63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-185</v>
      </c>
      <c r="P8" s="46">
        <v>-74</v>
      </c>
      <c r="Q8" s="46">
        <v>0</v>
      </c>
      <c r="R8" s="46">
        <v>0</v>
      </c>
      <c r="S8" s="74">
        <v>0</v>
      </c>
      <c r="U8" s="73">
        <v>0</v>
      </c>
      <c r="V8" s="74">
        <v>-259</v>
      </c>
      <c r="W8">
        <v>0</v>
      </c>
      <c r="X8">
        <v>-185</v>
      </c>
      <c r="Y8">
        <v>0</v>
      </c>
      <c r="Z8">
        <v>0</v>
      </c>
      <c r="AA8">
        <v>-74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-181</v>
      </c>
      <c r="P9" s="46">
        <v>-79</v>
      </c>
      <c r="Q9" s="46">
        <v>0</v>
      </c>
      <c r="R9" s="46">
        <v>0</v>
      </c>
      <c r="S9" s="74">
        <v>0</v>
      </c>
      <c r="U9" s="73">
        <v>0</v>
      </c>
      <c r="V9" s="74">
        <v>-260</v>
      </c>
      <c r="W9">
        <v>0</v>
      </c>
      <c r="X9">
        <v>-181</v>
      </c>
      <c r="Y9">
        <v>0</v>
      </c>
      <c r="Z9">
        <v>0</v>
      </c>
      <c r="AA9">
        <v>-79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-171</v>
      </c>
      <c r="P10" s="46">
        <v>-87</v>
      </c>
      <c r="Q10" s="46">
        <v>0</v>
      </c>
      <c r="R10" s="46">
        <v>0</v>
      </c>
      <c r="S10" s="74">
        <v>0</v>
      </c>
      <c r="U10" s="73">
        <v>0</v>
      </c>
      <c r="V10" s="74">
        <v>-258</v>
      </c>
      <c r="W10">
        <v>0</v>
      </c>
      <c r="X10">
        <v>-171</v>
      </c>
      <c r="Y10">
        <v>0</v>
      </c>
      <c r="Z10">
        <v>0</v>
      </c>
      <c r="AA10">
        <v>-87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-181</v>
      </c>
      <c r="P11" s="46">
        <v>-92</v>
      </c>
      <c r="Q11" s="46">
        <v>0</v>
      </c>
      <c r="R11" s="46">
        <v>0</v>
      </c>
      <c r="S11" s="74">
        <v>0</v>
      </c>
      <c r="U11" s="73">
        <v>0</v>
      </c>
      <c r="V11" s="74">
        <v>-273</v>
      </c>
      <c r="W11">
        <v>0</v>
      </c>
      <c r="X11">
        <v>-181</v>
      </c>
      <c r="Y11">
        <v>0</v>
      </c>
      <c r="Z11">
        <v>0</v>
      </c>
      <c r="AA11">
        <v>-92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0.77</v>
      </c>
      <c r="N12" s="73">
        <v>0</v>
      </c>
      <c r="O12" s="46">
        <v>-186</v>
      </c>
      <c r="P12" s="46">
        <v>-95</v>
      </c>
      <c r="Q12" s="46">
        <v>0</v>
      </c>
      <c r="R12" s="46">
        <v>0</v>
      </c>
      <c r="S12" s="74">
        <v>0</v>
      </c>
      <c r="U12" s="73">
        <v>0.77</v>
      </c>
      <c r="V12" s="74">
        <v>-281</v>
      </c>
      <c r="W12">
        <v>0</v>
      </c>
      <c r="X12">
        <v>-186</v>
      </c>
      <c r="Y12">
        <v>0</v>
      </c>
      <c r="Z12">
        <v>0.77</v>
      </c>
      <c r="AA12">
        <v>-95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2.12</v>
      </c>
      <c r="N13" s="73">
        <v>0</v>
      </c>
      <c r="O13" s="46">
        <v>-191</v>
      </c>
      <c r="P13" s="46">
        <v>-97</v>
      </c>
      <c r="Q13" s="46">
        <v>0</v>
      </c>
      <c r="R13" s="46">
        <v>0</v>
      </c>
      <c r="S13" s="74">
        <v>0</v>
      </c>
      <c r="U13" s="73">
        <v>2.12</v>
      </c>
      <c r="V13" s="74">
        <v>-288</v>
      </c>
      <c r="W13">
        <v>0</v>
      </c>
      <c r="X13">
        <v>-191</v>
      </c>
      <c r="Y13">
        <v>0</v>
      </c>
      <c r="Z13">
        <v>2.12</v>
      </c>
      <c r="AA13">
        <v>-97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3.57</v>
      </c>
      <c r="N14" s="73">
        <v>0</v>
      </c>
      <c r="O14" s="46">
        <v>-191</v>
      </c>
      <c r="P14" s="46">
        <v>-99</v>
      </c>
      <c r="Q14" s="46">
        <v>0</v>
      </c>
      <c r="R14" s="46">
        <v>0</v>
      </c>
      <c r="S14" s="74">
        <v>0</v>
      </c>
      <c r="U14" s="73">
        <v>3.57</v>
      </c>
      <c r="V14" s="74">
        <v>-290</v>
      </c>
      <c r="W14">
        <v>0</v>
      </c>
      <c r="X14">
        <v>-191</v>
      </c>
      <c r="Y14">
        <v>0</v>
      </c>
      <c r="Z14">
        <v>3.57</v>
      </c>
      <c r="AA14">
        <v>-99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2.5099999999999998</v>
      </c>
      <c r="N15" s="73">
        <v>0</v>
      </c>
      <c r="O15" s="46">
        <v>-196</v>
      </c>
      <c r="P15" s="46">
        <v>-100</v>
      </c>
      <c r="Q15" s="46">
        <v>0</v>
      </c>
      <c r="R15" s="46">
        <v>0</v>
      </c>
      <c r="S15" s="74">
        <v>0</v>
      </c>
      <c r="U15" s="73">
        <v>2.5099999999999998</v>
      </c>
      <c r="V15" s="74">
        <v>-296</v>
      </c>
      <c r="W15">
        <v>0</v>
      </c>
      <c r="X15">
        <v>-196</v>
      </c>
      <c r="Y15">
        <v>0</v>
      </c>
      <c r="Z15">
        <v>2.5099999999999998</v>
      </c>
      <c r="AA15">
        <v>-100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2.7</v>
      </c>
      <c r="N16" s="73">
        <v>0</v>
      </c>
      <c r="O16" s="46">
        <v>-201</v>
      </c>
      <c r="P16" s="46">
        <v>-101</v>
      </c>
      <c r="Q16" s="46">
        <v>0</v>
      </c>
      <c r="R16" s="46">
        <v>0</v>
      </c>
      <c r="S16" s="74">
        <v>0</v>
      </c>
      <c r="U16" s="73">
        <v>2.7</v>
      </c>
      <c r="V16" s="74">
        <v>-302</v>
      </c>
      <c r="W16">
        <v>0</v>
      </c>
      <c r="X16">
        <v>-201</v>
      </c>
      <c r="Y16">
        <v>0</v>
      </c>
      <c r="Z16">
        <v>2.7</v>
      </c>
      <c r="AA16">
        <v>-101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2.2200000000000002</v>
      </c>
      <c r="N17" s="73">
        <v>0</v>
      </c>
      <c r="O17" s="46">
        <v>-201</v>
      </c>
      <c r="P17" s="46">
        <v>-100</v>
      </c>
      <c r="Q17" s="46">
        <v>0</v>
      </c>
      <c r="R17" s="46">
        <v>0</v>
      </c>
      <c r="S17" s="74">
        <v>0</v>
      </c>
      <c r="U17" s="73">
        <v>2.2200000000000002</v>
      </c>
      <c r="V17" s="74">
        <v>-301</v>
      </c>
      <c r="W17">
        <v>0</v>
      </c>
      <c r="X17">
        <v>-201</v>
      </c>
      <c r="Y17">
        <v>0</v>
      </c>
      <c r="Z17">
        <v>2.2200000000000002</v>
      </c>
      <c r="AA17">
        <v>-100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0.19</v>
      </c>
      <c r="N18" s="73">
        <v>0</v>
      </c>
      <c r="O18" s="46">
        <v>-206</v>
      </c>
      <c r="P18" s="46">
        <v>-94</v>
      </c>
      <c r="Q18" s="46">
        <v>0</v>
      </c>
      <c r="R18" s="46">
        <v>0</v>
      </c>
      <c r="S18" s="74">
        <v>0</v>
      </c>
      <c r="U18" s="73">
        <v>0.19</v>
      </c>
      <c r="V18" s="74">
        <v>-300</v>
      </c>
      <c r="W18">
        <v>0</v>
      </c>
      <c r="X18">
        <v>-206</v>
      </c>
      <c r="Y18">
        <v>0</v>
      </c>
      <c r="Z18">
        <v>0.19</v>
      </c>
      <c r="AA18">
        <v>-94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1.45</v>
      </c>
      <c r="N19" s="73">
        <v>0</v>
      </c>
      <c r="O19" s="46">
        <v>-201</v>
      </c>
      <c r="P19" s="46">
        <v>-95</v>
      </c>
      <c r="Q19" s="46">
        <v>0</v>
      </c>
      <c r="R19" s="46">
        <v>0</v>
      </c>
      <c r="S19" s="74">
        <v>0</v>
      </c>
      <c r="U19" s="73">
        <v>1.45</v>
      </c>
      <c r="V19" s="74">
        <v>-296</v>
      </c>
      <c r="W19">
        <v>0</v>
      </c>
      <c r="X19">
        <v>-201</v>
      </c>
      <c r="Y19">
        <v>0</v>
      </c>
      <c r="Z19">
        <v>1.45</v>
      </c>
      <c r="AA19">
        <v>-95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4.72</v>
      </c>
      <c r="N20" s="73">
        <v>0</v>
      </c>
      <c r="O20" s="46">
        <v>-196</v>
      </c>
      <c r="P20" s="46">
        <v>-88</v>
      </c>
      <c r="Q20" s="46">
        <v>0</v>
      </c>
      <c r="R20" s="46">
        <v>0</v>
      </c>
      <c r="S20" s="74">
        <v>0</v>
      </c>
      <c r="U20" s="73">
        <v>4.72</v>
      </c>
      <c r="V20" s="74">
        <v>-284</v>
      </c>
      <c r="W20">
        <v>0</v>
      </c>
      <c r="X20">
        <v>-196</v>
      </c>
      <c r="Y20">
        <v>0</v>
      </c>
      <c r="Z20">
        <v>4.72</v>
      </c>
      <c r="AA20">
        <v>-88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5.3</v>
      </c>
      <c r="N21" s="73">
        <v>0</v>
      </c>
      <c r="O21" s="46">
        <v>-191</v>
      </c>
      <c r="P21" s="46">
        <v>-85</v>
      </c>
      <c r="Q21" s="46">
        <v>0</v>
      </c>
      <c r="R21" s="46">
        <v>0</v>
      </c>
      <c r="S21" s="74">
        <v>0</v>
      </c>
      <c r="U21" s="73">
        <v>5.3</v>
      </c>
      <c r="V21" s="74">
        <v>-276</v>
      </c>
      <c r="W21">
        <v>0</v>
      </c>
      <c r="X21">
        <v>-191</v>
      </c>
      <c r="Y21">
        <v>0</v>
      </c>
      <c r="Z21">
        <v>5.3</v>
      </c>
      <c r="AA21">
        <v>-85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6.36</v>
      </c>
      <c r="N22" s="73">
        <v>0</v>
      </c>
      <c r="O22" s="46">
        <v>-181</v>
      </c>
      <c r="P22" s="46">
        <v>-73</v>
      </c>
      <c r="Q22" s="46">
        <v>0</v>
      </c>
      <c r="R22" s="46">
        <v>0</v>
      </c>
      <c r="S22" s="74">
        <v>0</v>
      </c>
      <c r="U22" s="73">
        <v>6.36</v>
      </c>
      <c r="V22" s="74">
        <v>-254</v>
      </c>
      <c r="W22">
        <v>0</v>
      </c>
      <c r="X22">
        <v>-181</v>
      </c>
      <c r="Y22">
        <v>0</v>
      </c>
      <c r="Z22">
        <v>6.36</v>
      </c>
      <c r="AA22">
        <v>-73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9.5399999999999991</v>
      </c>
      <c r="N23" s="73">
        <v>0</v>
      </c>
      <c r="O23" s="46">
        <v>-201</v>
      </c>
      <c r="P23" s="46">
        <v>-66</v>
      </c>
      <c r="Q23" s="46">
        <v>0</v>
      </c>
      <c r="R23" s="46">
        <v>0</v>
      </c>
      <c r="S23" s="74">
        <v>0</v>
      </c>
      <c r="U23" s="73">
        <v>9.5399999999999991</v>
      </c>
      <c r="V23" s="74">
        <v>-267</v>
      </c>
      <c r="W23">
        <v>0</v>
      </c>
      <c r="X23">
        <v>-201</v>
      </c>
      <c r="Y23">
        <v>0</v>
      </c>
      <c r="Z23">
        <v>9.5399999999999991</v>
      </c>
      <c r="AA23">
        <v>-66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9.5399999999999991</v>
      </c>
      <c r="N24" s="73">
        <v>0</v>
      </c>
      <c r="O24" s="46">
        <v>-181</v>
      </c>
      <c r="P24" s="46">
        <v>-59</v>
      </c>
      <c r="Q24" s="46">
        <v>0</v>
      </c>
      <c r="R24" s="46">
        <v>0</v>
      </c>
      <c r="S24" s="74">
        <v>0</v>
      </c>
      <c r="U24" s="73">
        <v>9.5399999999999991</v>
      </c>
      <c r="V24" s="74">
        <v>-240</v>
      </c>
      <c r="W24">
        <v>0</v>
      </c>
      <c r="X24">
        <v>-181</v>
      </c>
      <c r="Y24">
        <v>0</v>
      </c>
      <c r="Z24">
        <v>9.5399999999999991</v>
      </c>
      <c r="AA24">
        <v>-59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9.5399999999999991</v>
      </c>
      <c r="N25" s="73">
        <v>0</v>
      </c>
      <c r="O25" s="46">
        <v>-161</v>
      </c>
      <c r="P25" s="46">
        <v>-42</v>
      </c>
      <c r="Q25" s="46">
        <v>0</v>
      </c>
      <c r="R25" s="46">
        <v>0</v>
      </c>
      <c r="S25" s="74">
        <v>0</v>
      </c>
      <c r="U25" s="73">
        <v>9.5399999999999991</v>
      </c>
      <c r="V25" s="74">
        <v>-203</v>
      </c>
      <c r="W25">
        <v>0</v>
      </c>
      <c r="X25">
        <v>-161</v>
      </c>
      <c r="Y25">
        <v>0</v>
      </c>
      <c r="Z25">
        <v>9.5399999999999991</v>
      </c>
      <c r="AA25">
        <v>-42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9.5399999999999991</v>
      </c>
      <c r="N26" s="73">
        <v>0</v>
      </c>
      <c r="O26" s="46">
        <v>-177</v>
      </c>
      <c r="P26" s="46">
        <v>-41</v>
      </c>
      <c r="Q26" s="46">
        <v>0</v>
      </c>
      <c r="R26" s="46">
        <v>0</v>
      </c>
      <c r="S26" s="74">
        <v>0</v>
      </c>
      <c r="U26" s="73">
        <v>9.5399999999999991</v>
      </c>
      <c r="V26" s="74">
        <v>-218</v>
      </c>
      <c r="W26">
        <v>0</v>
      </c>
      <c r="X26">
        <v>-177</v>
      </c>
      <c r="Y26">
        <v>0</v>
      </c>
      <c r="Z26">
        <v>9.5399999999999991</v>
      </c>
      <c r="AA26">
        <v>-41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8.58</v>
      </c>
      <c r="N27" s="73">
        <v>0</v>
      </c>
      <c r="O27" s="46">
        <v>-82</v>
      </c>
      <c r="P27" s="46">
        <v>-32</v>
      </c>
      <c r="Q27" s="46">
        <v>0</v>
      </c>
      <c r="R27" s="46">
        <v>0</v>
      </c>
      <c r="S27" s="74">
        <v>0</v>
      </c>
      <c r="U27" s="73">
        <v>8.58</v>
      </c>
      <c r="V27" s="74">
        <v>-114</v>
      </c>
      <c r="W27">
        <v>0</v>
      </c>
      <c r="X27">
        <v>-82</v>
      </c>
      <c r="Y27">
        <v>0</v>
      </c>
      <c r="Z27">
        <v>8.58</v>
      </c>
      <c r="AA27">
        <v>-32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9.5399999999999991</v>
      </c>
      <c r="N28" s="73">
        <v>0</v>
      </c>
      <c r="O28" s="46">
        <v>-67</v>
      </c>
      <c r="P28" s="46">
        <v>-266</v>
      </c>
      <c r="Q28" s="46">
        <v>0</v>
      </c>
      <c r="R28" s="46">
        <v>0</v>
      </c>
      <c r="S28" s="74">
        <v>0</v>
      </c>
      <c r="U28" s="73">
        <v>9.5399999999999991</v>
      </c>
      <c r="V28" s="74">
        <v>-333</v>
      </c>
      <c r="W28">
        <v>0</v>
      </c>
      <c r="X28">
        <v>-67</v>
      </c>
      <c r="Y28">
        <v>0</v>
      </c>
      <c r="Z28">
        <v>9.5399999999999991</v>
      </c>
      <c r="AA28">
        <v>-266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9.5399999999999991</v>
      </c>
      <c r="N29" s="73">
        <v>0</v>
      </c>
      <c r="O29" s="46">
        <v>-47</v>
      </c>
      <c r="P29" s="46">
        <v>-246</v>
      </c>
      <c r="Q29" s="46">
        <v>0</v>
      </c>
      <c r="R29" s="46">
        <v>0</v>
      </c>
      <c r="S29" s="74">
        <v>0</v>
      </c>
      <c r="U29" s="73">
        <v>9.5399999999999991</v>
      </c>
      <c r="V29" s="74">
        <v>-293</v>
      </c>
      <c r="W29">
        <v>0</v>
      </c>
      <c r="X29">
        <v>-47</v>
      </c>
      <c r="Y29">
        <v>0</v>
      </c>
      <c r="Z29">
        <v>9.5399999999999991</v>
      </c>
      <c r="AA29">
        <v>-246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9.5399999999999991</v>
      </c>
      <c r="N30" s="73">
        <v>0</v>
      </c>
      <c r="O30" s="46">
        <v>-17</v>
      </c>
      <c r="P30" s="46">
        <v>-96</v>
      </c>
      <c r="Q30" s="46">
        <v>0</v>
      </c>
      <c r="R30" s="46">
        <v>0</v>
      </c>
      <c r="S30" s="74">
        <v>0</v>
      </c>
      <c r="U30" s="73">
        <v>9.5399999999999991</v>
      </c>
      <c r="V30" s="74">
        <v>-113</v>
      </c>
      <c r="W30">
        <v>0</v>
      </c>
      <c r="X30">
        <v>-17</v>
      </c>
      <c r="Y30">
        <v>0</v>
      </c>
      <c r="Z30">
        <v>9.5399999999999991</v>
      </c>
      <c r="AA30">
        <v>-96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8.68</v>
      </c>
      <c r="N31" s="73">
        <v>0</v>
      </c>
      <c r="O31" s="46">
        <v>0</v>
      </c>
      <c r="P31" s="46">
        <v>-178</v>
      </c>
      <c r="Q31" s="46">
        <v>0</v>
      </c>
      <c r="R31" s="46">
        <v>0</v>
      </c>
      <c r="S31" s="74">
        <v>0</v>
      </c>
      <c r="U31" s="73">
        <v>8.68</v>
      </c>
      <c r="V31" s="74">
        <v>-178</v>
      </c>
      <c r="W31">
        <v>0</v>
      </c>
      <c r="X31">
        <v>0</v>
      </c>
      <c r="Y31">
        <v>0</v>
      </c>
      <c r="Z31">
        <v>8.68</v>
      </c>
      <c r="AA31">
        <v>-178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9.5399999999999991</v>
      </c>
      <c r="N32" s="73">
        <v>0</v>
      </c>
      <c r="O32" s="46">
        <v>0</v>
      </c>
      <c r="P32" s="46">
        <v>-142</v>
      </c>
      <c r="Q32" s="46">
        <v>0</v>
      </c>
      <c r="R32" s="46">
        <v>0</v>
      </c>
      <c r="S32" s="74">
        <v>0</v>
      </c>
      <c r="U32" s="73">
        <v>9.5399999999999991</v>
      </c>
      <c r="V32" s="74">
        <v>-142</v>
      </c>
      <c r="W32">
        <v>0</v>
      </c>
      <c r="X32">
        <v>0</v>
      </c>
      <c r="Y32">
        <v>0</v>
      </c>
      <c r="Z32">
        <v>9.5399999999999991</v>
      </c>
      <c r="AA32">
        <v>-142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9.5399999999999991</v>
      </c>
      <c r="N33" s="73">
        <v>0</v>
      </c>
      <c r="O33" s="46">
        <v>0</v>
      </c>
      <c r="P33" s="46">
        <v>-38</v>
      </c>
      <c r="Q33" s="46">
        <v>0</v>
      </c>
      <c r="R33" s="46">
        <v>0</v>
      </c>
      <c r="S33" s="74">
        <v>0</v>
      </c>
      <c r="U33" s="73">
        <v>9.5399999999999991</v>
      </c>
      <c r="V33" s="74">
        <v>-38</v>
      </c>
      <c r="W33">
        <v>0</v>
      </c>
      <c r="X33">
        <v>0</v>
      </c>
      <c r="Y33">
        <v>0</v>
      </c>
      <c r="Z33">
        <v>9.5399999999999991</v>
      </c>
      <c r="AA33">
        <v>-38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9.5399999999999991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9.5399999999999991</v>
      </c>
      <c r="V34" s="74">
        <v>0</v>
      </c>
      <c r="W34">
        <v>0</v>
      </c>
      <c r="X34">
        <v>0</v>
      </c>
      <c r="Y34">
        <v>0</v>
      </c>
      <c r="Z34">
        <v>9.5399999999999991</v>
      </c>
      <c r="AA34">
        <v>0</v>
      </c>
    </row>
    <row r="35" spans="7:27">
      <c r="G35" t="s">
        <v>77</v>
      </c>
      <c r="H35" s="73">
        <v>37.6</v>
      </c>
      <c r="I35" s="46">
        <v>0</v>
      </c>
      <c r="J35" s="46">
        <v>0</v>
      </c>
      <c r="K35" s="46">
        <v>0</v>
      </c>
      <c r="L35" s="46">
        <v>0</v>
      </c>
      <c r="M35" s="74">
        <v>8.1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45.7</v>
      </c>
      <c r="V35" s="74">
        <v>0</v>
      </c>
      <c r="W35">
        <v>37.6</v>
      </c>
      <c r="X35">
        <v>0</v>
      </c>
      <c r="Y35">
        <v>0</v>
      </c>
      <c r="Z35">
        <v>8.1</v>
      </c>
      <c r="AA35">
        <v>0</v>
      </c>
    </row>
    <row r="36" spans="7:27">
      <c r="G36" t="s">
        <v>78</v>
      </c>
      <c r="H36" s="73">
        <v>72.31</v>
      </c>
      <c r="I36" s="46">
        <v>0</v>
      </c>
      <c r="J36" s="46">
        <v>0</v>
      </c>
      <c r="K36" s="46">
        <v>0</v>
      </c>
      <c r="L36" s="46">
        <v>0</v>
      </c>
      <c r="M36" s="74">
        <v>9.5399999999999991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81.849999999999994</v>
      </c>
      <c r="V36" s="74">
        <v>0</v>
      </c>
      <c r="W36">
        <v>72.31</v>
      </c>
      <c r="X36">
        <v>0</v>
      </c>
      <c r="Y36">
        <v>0</v>
      </c>
      <c r="Z36">
        <v>9.5399999999999991</v>
      </c>
      <c r="AA36">
        <v>0</v>
      </c>
    </row>
    <row r="37" spans="7:27">
      <c r="G37" t="s">
        <v>79</v>
      </c>
      <c r="H37" s="73">
        <v>91.59</v>
      </c>
      <c r="I37" s="46">
        <v>0</v>
      </c>
      <c r="J37" s="46">
        <v>0</v>
      </c>
      <c r="K37" s="46">
        <v>0</v>
      </c>
      <c r="L37" s="46">
        <v>0</v>
      </c>
      <c r="M37" s="74">
        <v>9.5399999999999991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101.13</v>
      </c>
      <c r="V37" s="74">
        <v>0</v>
      </c>
      <c r="W37">
        <v>91.59</v>
      </c>
      <c r="X37">
        <v>0</v>
      </c>
      <c r="Y37">
        <v>0</v>
      </c>
      <c r="Z37">
        <v>9.5399999999999991</v>
      </c>
      <c r="AA37">
        <v>0</v>
      </c>
    </row>
    <row r="38" spans="7:27">
      <c r="G38" t="s">
        <v>80</v>
      </c>
      <c r="H38" s="73">
        <v>106.05</v>
      </c>
      <c r="I38" s="46">
        <v>0</v>
      </c>
      <c r="J38" s="46">
        <v>0</v>
      </c>
      <c r="K38" s="46">
        <v>0</v>
      </c>
      <c r="L38" s="46">
        <v>0</v>
      </c>
      <c r="M38" s="74">
        <v>8.77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114.82</v>
      </c>
      <c r="V38" s="74">
        <v>0</v>
      </c>
      <c r="W38">
        <v>106.05</v>
      </c>
      <c r="X38">
        <v>0</v>
      </c>
      <c r="Y38">
        <v>0</v>
      </c>
      <c r="Z38">
        <v>8.77</v>
      </c>
      <c r="AA38">
        <v>0</v>
      </c>
    </row>
    <row r="39" spans="7:27">
      <c r="G39" t="s">
        <v>81</v>
      </c>
      <c r="H39" s="73">
        <v>93.52</v>
      </c>
      <c r="I39" s="46">
        <v>0</v>
      </c>
      <c r="J39" s="46">
        <v>0</v>
      </c>
      <c r="K39" s="46">
        <v>0</v>
      </c>
      <c r="L39" s="46">
        <v>0</v>
      </c>
      <c r="M39" s="74">
        <v>9.5399999999999991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103.06</v>
      </c>
      <c r="V39" s="74">
        <v>0</v>
      </c>
      <c r="W39">
        <v>93.52</v>
      </c>
      <c r="X39">
        <v>0</v>
      </c>
      <c r="Y39">
        <v>0</v>
      </c>
      <c r="Z39">
        <v>9.5399999999999991</v>
      </c>
      <c r="AA39">
        <v>0</v>
      </c>
    </row>
    <row r="40" spans="7:27">
      <c r="G40" t="s">
        <v>82</v>
      </c>
      <c r="H40" s="73">
        <v>103.16</v>
      </c>
      <c r="I40" s="46">
        <v>0</v>
      </c>
      <c r="J40" s="46">
        <v>0</v>
      </c>
      <c r="K40" s="46">
        <v>0</v>
      </c>
      <c r="L40" s="46">
        <v>0</v>
      </c>
      <c r="M40" s="74">
        <v>9.5399999999999991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112.7</v>
      </c>
      <c r="V40" s="74">
        <v>0</v>
      </c>
      <c r="W40">
        <v>103.16</v>
      </c>
      <c r="X40">
        <v>0</v>
      </c>
      <c r="Y40">
        <v>0</v>
      </c>
      <c r="Z40">
        <v>9.5399999999999991</v>
      </c>
      <c r="AA40">
        <v>0</v>
      </c>
    </row>
    <row r="41" spans="7:27">
      <c r="G41" t="s">
        <v>83</v>
      </c>
      <c r="H41" s="73">
        <v>113.77</v>
      </c>
      <c r="I41" s="46">
        <v>0</v>
      </c>
      <c r="J41" s="46">
        <v>0</v>
      </c>
      <c r="K41" s="46">
        <v>0</v>
      </c>
      <c r="L41" s="46">
        <v>0</v>
      </c>
      <c r="M41" s="74">
        <v>7.42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121.19</v>
      </c>
      <c r="V41" s="74">
        <v>0</v>
      </c>
      <c r="W41">
        <v>113.77</v>
      </c>
      <c r="X41">
        <v>0</v>
      </c>
      <c r="Y41">
        <v>0</v>
      </c>
      <c r="Z41">
        <v>7.42</v>
      </c>
      <c r="AA41">
        <v>0</v>
      </c>
    </row>
    <row r="42" spans="7:27">
      <c r="G42" t="s">
        <v>84</v>
      </c>
      <c r="H42" s="73">
        <v>102.2</v>
      </c>
      <c r="I42" s="46">
        <v>0</v>
      </c>
      <c r="J42" s="46">
        <v>26.03</v>
      </c>
      <c r="K42" s="46">
        <v>0</v>
      </c>
      <c r="L42" s="46">
        <v>0</v>
      </c>
      <c r="M42" s="74">
        <v>6.17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134.4</v>
      </c>
      <c r="V42" s="74">
        <v>0</v>
      </c>
      <c r="W42">
        <v>102.2</v>
      </c>
      <c r="X42">
        <v>0</v>
      </c>
      <c r="Y42">
        <v>0</v>
      </c>
      <c r="Z42">
        <v>6.17</v>
      </c>
      <c r="AA42">
        <v>26.03</v>
      </c>
    </row>
    <row r="43" spans="7:27">
      <c r="G43" t="s">
        <v>85</v>
      </c>
      <c r="H43" s="73">
        <v>103.16</v>
      </c>
      <c r="I43" s="46">
        <v>0</v>
      </c>
      <c r="J43" s="46">
        <v>26.03</v>
      </c>
      <c r="K43" s="46">
        <v>0</v>
      </c>
      <c r="L43" s="46">
        <v>0</v>
      </c>
      <c r="M43" s="74">
        <v>5.78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134.97</v>
      </c>
      <c r="V43" s="74">
        <v>0</v>
      </c>
      <c r="W43">
        <v>103.16</v>
      </c>
      <c r="X43">
        <v>0</v>
      </c>
      <c r="Y43">
        <v>0</v>
      </c>
      <c r="Z43">
        <v>5.78</v>
      </c>
      <c r="AA43">
        <v>26.03</v>
      </c>
    </row>
    <row r="44" spans="7:27">
      <c r="G44" t="s">
        <v>86</v>
      </c>
      <c r="H44" s="73">
        <v>90.63</v>
      </c>
      <c r="I44" s="46">
        <v>0</v>
      </c>
      <c r="J44" s="46">
        <v>29.89</v>
      </c>
      <c r="K44" s="46">
        <v>0</v>
      </c>
      <c r="L44" s="46">
        <v>0</v>
      </c>
      <c r="M44" s="74">
        <v>9.5399999999999991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130.06</v>
      </c>
      <c r="V44" s="74">
        <v>0</v>
      </c>
      <c r="W44">
        <v>90.63</v>
      </c>
      <c r="X44">
        <v>0</v>
      </c>
      <c r="Y44">
        <v>0</v>
      </c>
      <c r="Z44">
        <v>9.5399999999999991</v>
      </c>
      <c r="AA44">
        <v>29.89</v>
      </c>
    </row>
    <row r="45" spans="7:27">
      <c r="G45" t="s">
        <v>87</v>
      </c>
      <c r="H45" s="73">
        <v>71.349999999999994</v>
      </c>
      <c r="I45" s="46">
        <v>0</v>
      </c>
      <c r="J45" s="46">
        <v>42.42</v>
      </c>
      <c r="K45" s="46">
        <v>0</v>
      </c>
      <c r="L45" s="46">
        <v>0</v>
      </c>
      <c r="M45" s="74">
        <v>7.42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121.19</v>
      </c>
      <c r="V45" s="74">
        <v>0</v>
      </c>
      <c r="W45">
        <v>71.349999999999994</v>
      </c>
      <c r="X45">
        <v>0</v>
      </c>
      <c r="Y45">
        <v>0</v>
      </c>
      <c r="Z45">
        <v>7.42</v>
      </c>
      <c r="AA45">
        <v>42.42</v>
      </c>
    </row>
    <row r="46" spans="7:27">
      <c r="G46" t="s">
        <v>88</v>
      </c>
      <c r="H46" s="73">
        <v>48.21</v>
      </c>
      <c r="I46" s="46">
        <v>0</v>
      </c>
      <c r="J46" s="46">
        <v>42.42</v>
      </c>
      <c r="K46" s="46">
        <v>0</v>
      </c>
      <c r="L46" s="46">
        <v>0</v>
      </c>
      <c r="M46" s="74">
        <v>7.42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98.05</v>
      </c>
      <c r="V46" s="74">
        <v>0</v>
      </c>
      <c r="W46">
        <v>48.21</v>
      </c>
      <c r="X46">
        <v>0</v>
      </c>
      <c r="Y46">
        <v>0</v>
      </c>
      <c r="Z46">
        <v>7.42</v>
      </c>
      <c r="AA46">
        <v>42.42</v>
      </c>
    </row>
    <row r="47" spans="7:27">
      <c r="G47" t="s">
        <v>89</v>
      </c>
      <c r="H47" s="73">
        <v>27.96</v>
      </c>
      <c r="I47" s="46">
        <v>0</v>
      </c>
      <c r="J47" s="46">
        <v>33.74</v>
      </c>
      <c r="K47" s="46">
        <v>0</v>
      </c>
      <c r="L47" s="46">
        <v>0</v>
      </c>
      <c r="M47" s="74">
        <v>7.91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69.61</v>
      </c>
      <c r="V47" s="74">
        <v>0</v>
      </c>
      <c r="W47">
        <v>27.96</v>
      </c>
      <c r="X47">
        <v>0</v>
      </c>
      <c r="Y47">
        <v>0</v>
      </c>
      <c r="Z47">
        <v>7.91</v>
      </c>
      <c r="AA47">
        <v>33.74</v>
      </c>
    </row>
    <row r="48" spans="7:27">
      <c r="G48" t="s">
        <v>90</v>
      </c>
      <c r="H48" s="73">
        <v>5.78</v>
      </c>
      <c r="I48" s="46">
        <v>0</v>
      </c>
      <c r="J48" s="46">
        <v>22.18</v>
      </c>
      <c r="K48" s="46">
        <v>0</v>
      </c>
      <c r="L48" s="46">
        <v>0</v>
      </c>
      <c r="M48" s="74">
        <v>5.01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32.97</v>
      </c>
      <c r="V48" s="74">
        <v>0</v>
      </c>
      <c r="W48">
        <v>5.78</v>
      </c>
      <c r="X48">
        <v>0</v>
      </c>
      <c r="Y48">
        <v>0</v>
      </c>
      <c r="Z48">
        <v>5.01</v>
      </c>
      <c r="AA48">
        <v>22.18</v>
      </c>
    </row>
    <row r="49" spans="7:27">
      <c r="G49" t="s">
        <v>91</v>
      </c>
      <c r="H49" s="73">
        <v>0</v>
      </c>
      <c r="I49" s="46">
        <v>0</v>
      </c>
      <c r="J49" s="46">
        <v>6.75</v>
      </c>
      <c r="K49" s="46">
        <v>0</v>
      </c>
      <c r="L49" s="46">
        <v>0</v>
      </c>
      <c r="M49" s="74">
        <v>5.01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11.76</v>
      </c>
      <c r="V49" s="74">
        <v>0</v>
      </c>
      <c r="W49">
        <v>0</v>
      </c>
      <c r="X49">
        <v>0</v>
      </c>
      <c r="Y49">
        <v>0</v>
      </c>
      <c r="Z49">
        <v>5.01</v>
      </c>
      <c r="AA49">
        <v>6.75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5.78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5.78</v>
      </c>
      <c r="V50" s="74">
        <v>0</v>
      </c>
      <c r="W50">
        <v>0</v>
      </c>
      <c r="X50">
        <v>0</v>
      </c>
      <c r="Y50">
        <v>0</v>
      </c>
      <c r="Z50">
        <v>5.78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7.71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7.71</v>
      </c>
      <c r="V51" s="74">
        <v>0</v>
      </c>
      <c r="W51">
        <v>0</v>
      </c>
      <c r="X51">
        <v>0</v>
      </c>
      <c r="Y51">
        <v>0</v>
      </c>
      <c r="Z51">
        <v>7.71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8.8699999999999992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8.8699999999999992</v>
      </c>
      <c r="V52" s="74">
        <v>0</v>
      </c>
      <c r="W52">
        <v>0</v>
      </c>
      <c r="X52">
        <v>0</v>
      </c>
      <c r="Y52">
        <v>0</v>
      </c>
      <c r="Z52">
        <v>8.8699999999999992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6.17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6.17</v>
      </c>
      <c r="V53" s="74">
        <v>0</v>
      </c>
      <c r="W53">
        <v>0</v>
      </c>
      <c r="X53">
        <v>0</v>
      </c>
      <c r="Y53">
        <v>0</v>
      </c>
      <c r="Z53">
        <v>6.17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8.1</v>
      </c>
      <c r="V54" s="74">
        <v>0</v>
      </c>
      <c r="W54">
        <v>0</v>
      </c>
      <c r="X54">
        <v>0</v>
      </c>
      <c r="Y54">
        <v>0</v>
      </c>
      <c r="Z54">
        <v>8.1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9.5399999999999991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9.5399999999999991</v>
      </c>
      <c r="V55" s="74">
        <v>0</v>
      </c>
      <c r="W55">
        <v>0</v>
      </c>
      <c r="X55">
        <v>0</v>
      </c>
      <c r="Y55">
        <v>0</v>
      </c>
      <c r="Z55">
        <v>9.5399999999999991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9.5399999999999991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9.5399999999999991</v>
      </c>
      <c r="V56" s="74">
        <v>0</v>
      </c>
      <c r="W56">
        <v>0</v>
      </c>
      <c r="X56">
        <v>0</v>
      </c>
      <c r="Y56">
        <v>0</v>
      </c>
      <c r="Z56">
        <v>9.5399999999999991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9.5399999999999991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9.5399999999999991</v>
      </c>
      <c r="V57" s="74">
        <v>0</v>
      </c>
      <c r="W57">
        <v>0</v>
      </c>
      <c r="X57">
        <v>0</v>
      </c>
      <c r="Y57">
        <v>0</v>
      </c>
      <c r="Z57">
        <v>9.5399999999999991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9.5399999999999991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9.5399999999999991</v>
      </c>
      <c r="V58" s="74">
        <v>0</v>
      </c>
      <c r="W58">
        <v>0</v>
      </c>
      <c r="X58">
        <v>0</v>
      </c>
      <c r="Y58">
        <v>0</v>
      </c>
      <c r="Z58">
        <v>9.5399999999999991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8.39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8.39</v>
      </c>
      <c r="V59" s="74">
        <v>0</v>
      </c>
      <c r="W59">
        <v>0</v>
      </c>
      <c r="X59">
        <v>0</v>
      </c>
      <c r="Y59">
        <v>0</v>
      </c>
      <c r="Z59">
        <v>8.39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9.5399999999999991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9.5399999999999991</v>
      </c>
      <c r="V60" s="74">
        <v>0</v>
      </c>
      <c r="W60">
        <v>0</v>
      </c>
      <c r="X60">
        <v>0</v>
      </c>
      <c r="Y60">
        <v>0</v>
      </c>
      <c r="Z60">
        <v>9.5399999999999991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9.5399999999999991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9.5399999999999991</v>
      </c>
      <c r="V61" s="74">
        <v>0</v>
      </c>
      <c r="W61">
        <v>0</v>
      </c>
      <c r="X61">
        <v>0</v>
      </c>
      <c r="Y61">
        <v>0</v>
      </c>
      <c r="Z61">
        <v>9.5399999999999991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9.5399999999999991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9.5399999999999991</v>
      </c>
      <c r="V62" s="74">
        <v>0</v>
      </c>
      <c r="W62">
        <v>0</v>
      </c>
      <c r="X62">
        <v>0</v>
      </c>
      <c r="Y62">
        <v>0</v>
      </c>
      <c r="Z62">
        <v>9.5399999999999991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9.5399999999999991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9.5399999999999991</v>
      </c>
      <c r="V63" s="74">
        <v>0</v>
      </c>
      <c r="W63">
        <v>0</v>
      </c>
      <c r="X63">
        <v>0</v>
      </c>
      <c r="Y63">
        <v>0</v>
      </c>
      <c r="Z63">
        <v>9.5399999999999991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9.5399999999999991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9.5399999999999991</v>
      </c>
      <c r="V64" s="74">
        <v>0</v>
      </c>
      <c r="W64">
        <v>0</v>
      </c>
      <c r="X64">
        <v>0</v>
      </c>
      <c r="Y64">
        <v>0</v>
      </c>
      <c r="Z64">
        <v>9.5399999999999991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9.5399999999999991</v>
      </c>
      <c r="N65" s="73">
        <v>0</v>
      </c>
      <c r="O65" s="46">
        <v>-1</v>
      </c>
      <c r="P65" s="46">
        <v>0</v>
      </c>
      <c r="Q65" s="46">
        <v>0</v>
      </c>
      <c r="R65" s="46">
        <v>0</v>
      </c>
      <c r="S65" s="74">
        <v>0</v>
      </c>
      <c r="U65" s="73">
        <v>9.5399999999999991</v>
      </c>
      <c r="V65" s="74">
        <v>-1</v>
      </c>
      <c r="W65">
        <v>0</v>
      </c>
      <c r="X65">
        <v>-1</v>
      </c>
      <c r="Y65">
        <v>0</v>
      </c>
      <c r="Z65">
        <v>9.5399999999999991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-2</v>
      </c>
      <c r="W67">
        <v>0</v>
      </c>
      <c r="X67">
        <v>-2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30.85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30.85</v>
      </c>
      <c r="V69" s="74">
        <v>0</v>
      </c>
      <c r="W69">
        <v>30.85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3.76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3.76</v>
      </c>
      <c r="V71" s="74">
        <v>0</v>
      </c>
      <c r="W71">
        <v>0</v>
      </c>
      <c r="X71">
        <v>0</v>
      </c>
      <c r="Y71">
        <v>0</v>
      </c>
      <c r="Z71">
        <v>3.76</v>
      </c>
      <c r="AA71">
        <v>0</v>
      </c>
    </row>
    <row r="72" spans="7:27">
      <c r="G72" t="s">
        <v>114</v>
      </c>
      <c r="H72" s="73">
        <v>45.32</v>
      </c>
      <c r="I72" s="46">
        <v>0</v>
      </c>
      <c r="J72" s="46">
        <v>0</v>
      </c>
      <c r="K72" s="46">
        <v>10.119999999999999</v>
      </c>
      <c r="L72" s="46">
        <v>0</v>
      </c>
      <c r="M72" s="74">
        <v>9.5399999999999991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64.98</v>
      </c>
      <c r="V72" s="74">
        <v>0</v>
      </c>
      <c r="W72">
        <v>45.32</v>
      </c>
      <c r="X72">
        <v>0</v>
      </c>
      <c r="Y72">
        <v>10.119999999999999</v>
      </c>
      <c r="Z72">
        <v>9.5399999999999991</v>
      </c>
      <c r="AA72">
        <v>0</v>
      </c>
    </row>
    <row r="73" spans="7:27">
      <c r="G73" t="s">
        <v>115</v>
      </c>
      <c r="H73" s="73">
        <v>89.66</v>
      </c>
      <c r="I73" s="46">
        <v>0</v>
      </c>
      <c r="J73" s="46">
        <v>0</v>
      </c>
      <c r="K73" s="46">
        <v>13.79</v>
      </c>
      <c r="L73" s="46">
        <v>0</v>
      </c>
      <c r="M73" s="74">
        <v>9.5399999999999991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112.99</v>
      </c>
      <c r="V73" s="74">
        <v>0</v>
      </c>
      <c r="W73">
        <v>89.66</v>
      </c>
      <c r="X73">
        <v>0</v>
      </c>
      <c r="Y73">
        <v>13.79</v>
      </c>
      <c r="Z73">
        <v>9.5399999999999991</v>
      </c>
      <c r="AA73">
        <v>0</v>
      </c>
    </row>
    <row r="74" spans="7:27">
      <c r="G74" t="s">
        <v>116</v>
      </c>
      <c r="H74" s="73">
        <v>21.21</v>
      </c>
      <c r="I74" s="46">
        <v>0</v>
      </c>
      <c r="J74" s="46">
        <v>0</v>
      </c>
      <c r="K74" s="46">
        <v>23.24</v>
      </c>
      <c r="L74" s="46">
        <v>0</v>
      </c>
      <c r="M74" s="74">
        <v>9.5399999999999991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53.99</v>
      </c>
      <c r="V74" s="74">
        <v>0</v>
      </c>
      <c r="W74">
        <v>21.21</v>
      </c>
      <c r="X74">
        <v>0</v>
      </c>
      <c r="Y74">
        <v>23.24</v>
      </c>
      <c r="Z74">
        <v>9.5399999999999991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8.2899999999999991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8.2899999999999991</v>
      </c>
      <c r="V75" s="74">
        <v>0</v>
      </c>
      <c r="W75">
        <v>0</v>
      </c>
      <c r="X75">
        <v>0</v>
      </c>
      <c r="Y75">
        <v>0</v>
      </c>
      <c r="Z75">
        <v>8.2899999999999991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9.35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9.35</v>
      </c>
      <c r="V76" s="74">
        <v>0</v>
      </c>
      <c r="W76">
        <v>0</v>
      </c>
      <c r="X76">
        <v>0</v>
      </c>
      <c r="Y76">
        <v>0</v>
      </c>
      <c r="Z76">
        <v>9.35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9.5399999999999991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9.5399999999999991</v>
      </c>
      <c r="V77" s="74">
        <v>0</v>
      </c>
      <c r="W77">
        <v>0</v>
      </c>
      <c r="X77">
        <v>0</v>
      </c>
      <c r="Y77">
        <v>0</v>
      </c>
      <c r="Z77">
        <v>9.5399999999999991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6.65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6.65</v>
      </c>
      <c r="V78" s="74">
        <v>0</v>
      </c>
      <c r="W78">
        <v>0</v>
      </c>
      <c r="X78">
        <v>0</v>
      </c>
      <c r="Y78">
        <v>0</v>
      </c>
      <c r="Z78">
        <v>6.65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8.2899999999999991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8.2899999999999991</v>
      </c>
      <c r="V79" s="74">
        <v>0</v>
      </c>
      <c r="W79">
        <v>0</v>
      </c>
      <c r="X79">
        <v>0</v>
      </c>
      <c r="Y79">
        <v>0</v>
      </c>
      <c r="Z79">
        <v>8.2899999999999991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8.48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8.48</v>
      </c>
      <c r="V80" s="74">
        <v>0</v>
      </c>
      <c r="W80">
        <v>0</v>
      </c>
      <c r="X80">
        <v>0</v>
      </c>
      <c r="Y80">
        <v>0</v>
      </c>
      <c r="Z80">
        <v>8.48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9.5399999999999991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9.5399999999999991</v>
      </c>
      <c r="V81" s="74">
        <v>0</v>
      </c>
      <c r="W81">
        <v>0</v>
      </c>
      <c r="X81">
        <v>0</v>
      </c>
      <c r="Y81">
        <v>0</v>
      </c>
      <c r="Z81">
        <v>9.5399999999999991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9.5399999999999991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9.5399999999999991</v>
      </c>
      <c r="V82" s="74">
        <v>0</v>
      </c>
      <c r="W82">
        <v>0</v>
      </c>
      <c r="X82">
        <v>0</v>
      </c>
      <c r="Y82">
        <v>0</v>
      </c>
      <c r="Z82">
        <v>9.5399999999999991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9.5399999999999991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9.5399999999999991</v>
      </c>
      <c r="V83" s="74">
        <v>0</v>
      </c>
      <c r="W83">
        <v>0</v>
      </c>
      <c r="X83">
        <v>0</v>
      </c>
      <c r="Y83">
        <v>0</v>
      </c>
      <c r="Z83">
        <v>9.5399999999999991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9.5399999999999991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9.5399999999999991</v>
      </c>
      <c r="V84" s="74">
        <v>0</v>
      </c>
      <c r="W84">
        <v>0</v>
      </c>
      <c r="X84">
        <v>0</v>
      </c>
      <c r="Y84">
        <v>0</v>
      </c>
      <c r="Z84">
        <v>9.5399999999999991</v>
      </c>
      <c r="AA84">
        <v>0</v>
      </c>
    </row>
    <row r="85" spans="7:27">
      <c r="G85" t="s">
        <v>127</v>
      </c>
      <c r="H85" s="73">
        <v>59.78</v>
      </c>
      <c r="I85" s="46">
        <v>0</v>
      </c>
      <c r="J85" s="46">
        <v>0</v>
      </c>
      <c r="K85" s="46">
        <v>0</v>
      </c>
      <c r="L85" s="46">
        <v>0</v>
      </c>
      <c r="M85" s="74">
        <v>9.5399999999999991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69.319999999999993</v>
      </c>
      <c r="V85" s="74">
        <v>0</v>
      </c>
      <c r="W85">
        <v>59.78</v>
      </c>
      <c r="X85">
        <v>0</v>
      </c>
      <c r="Y85">
        <v>0</v>
      </c>
      <c r="Z85">
        <v>9.5399999999999991</v>
      </c>
      <c r="AA85">
        <v>0</v>
      </c>
    </row>
    <row r="86" spans="7:27">
      <c r="G86" t="s">
        <v>128</v>
      </c>
      <c r="H86" s="73">
        <v>13.5</v>
      </c>
      <c r="I86" s="46">
        <v>0</v>
      </c>
      <c r="J86" s="46">
        <v>0</v>
      </c>
      <c r="K86" s="46">
        <v>0</v>
      </c>
      <c r="L86" s="46">
        <v>0</v>
      </c>
      <c r="M86" s="74">
        <v>9.5399999999999991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23.04</v>
      </c>
      <c r="V86" s="74">
        <v>0</v>
      </c>
      <c r="W86">
        <v>13.5</v>
      </c>
      <c r="X86">
        <v>0</v>
      </c>
      <c r="Y86">
        <v>0</v>
      </c>
      <c r="Z86">
        <v>9.5399999999999991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9.5399999999999991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9.5399999999999991</v>
      </c>
      <c r="V87" s="74">
        <v>0</v>
      </c>
      <c r="W87">
        <v>0</v>
      </c>
      <c r="X87">
        <v>0</v>
      </c>
      <c r="Y87">
        <v>0</v>
      </c>
      <c r="Z87">
        <v>9.5399999999999991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9.5399999999999991</v>
      </c>
      <c r="N88" s="73">
        <v>0</v>
      </c>
      <c r="O88" s="46">
        <v>-16</v>
      </c>
      <c r="P88" s="46">
        <v>0</v>
      </c>
      <c r="Q88" s="46">
        <v>0</v>
      </c>
      <c r="R88" s="46">
        <v>0</v>
      </c>
      <c r="S88" s="74">
        <v>0</v>
      </c>
      <c r="U88" s="73">
        <v>9.5399999999999991</v>
      </c>
      <c r="V88" s="74">
        <v>-16</v>
      </c>
      <c r="W88">
        <v>0</v>
      </c>
      <c r="X88">
        <v>-16</v>
      </c>
      <c r="Y88">
        <v>0</v>
      </c>
      <c r="Z88">
        <v>9.5399999999999991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9.5399999999999991</v>
      </c>
      <c r="N89" s="73">
        <v>0</v>
      </c>
      <c r="O89" s="46">
        <v>-31</v>
      </c>
      <c r="P89" s="46">
        <v>0</v>
      </c>
      <c r="Q89" s="46">
        <v>0</v>
      </c>
      <c r="R89" s="46">
        <v>0</v>
      </c>
      <c r="S89" s="74">
        <v>0</v>
      </c>
      <c r="U89" s="73">
        <v>9.5399999999999991</v>
      </c>
      <c r="V89" s="74">
        <v>-31</v>
      </c>
      <c r="W89">
        <v>0</v>
      </c>
      <c r="X89">
        <v>-31</v>
      </c>
      <c r="Y89">
        <v>0</v>
      </c>
      <c r="Z89">
        <v>9.5399999999999991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9.5399999999999991</v>
      </c>
      <c r="N90" s="73">
        <v>0</v>
      </c>
      <c r="O90" s="46">
        <v>-46</v>
      </c>
      <c r="P90" s="46">
        <v>0</v>
      </c>
      <c r="Q90" s="46">
        <v>0</v>
      </c>
      <c r="R90" s="46">
        <v>0</v>
      </c>
      <c r="S90" s="74">
        <v>0</v>
      </c>
      <c r="U90" s="73">
        <v>9.5399999999999991</v>
      </c>
      <c r="V90" s="74">
        <v>-46</v>
      </c>
      <c r="W90">
        <v>0</v>
      </c>
      <c r="X90">
        <v>-46</v>
      </c>
      <c r="Y90">
        <v>0</v>
      </c>
      <c r="Z90">
        <v>9.5399999999999991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7.71</v>
      </c>
      <c r="N91" s="73">
        <v>0</v>
      </c>
      <c r="O91" s="46">
        <v>-21</v>
      </c>
      <c r="P91" s="46">
        <v>0</v>
      </c>
      <c r="Q91" s="46">
        <v>0</v>
      </c>
      <c r="R91" s="46">
        <v>0</v>
      </c>
      <c r="S91" s="74">
        <v>0</v>
      </c>
      <c r="U91" s="73">
        <v>7.71</v>
      </c>
      <c r="V91" s="74">
        <v>-21</v>
      </c>
      <c r="W91">
        <v>0</v>
      </c>
      <c r="X91">
        <v>-21</v>
      </c>
      <c r="Y91">
        <v>0</v>
      </c>
      <c r="Z91">
        <v>7.71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8</v>
      </c>
      <c r="N92" s="73">
        <v>0</v>
      </c>
      <c r="O92" s="46">
        <v>-41</v>
      </c>
      <c r="P92" s="46">
        <v>0</v>
      </c>
      <c r="Q92" s="46">
        <v>0</v>
      </c>
      <c r="R92" s="46">
        <v>0</v>
      </c>
      <c r="S92" s="74">
        <v>0</v>
      </c>
      <c r="U92" s="73">
        <v>8</v>
      </c>
      <c r="V92" s="74">
        <v>-41</v>
      </c>
      <c r="W92">
        <v>0</v>
      </c>
      <c r="X92">
        <v>-41</v>
      </c>
      <c r="Y92">
        <v>0</v>
      </c>
      <c r="Z92">
        <v>8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8.68</v>
      </c>
      <c r="N93" s="73">
        <v>0</v>
      </c>
      <c r="O93" s="46">
        <v>-56</v>
      </c>
      <c r="P93" s="46">
        <v>0</v>
      </c>
      <c r="Q93" s="46">
        <v>0</v>
      </c>
      <c r="R93" s="46">
        <v>0</v>
      </c>
      <c r="S93" s="74">
        <v>0</v>
      </c>
      <c r="U93" s="73">
        <v>8.68</v>
      </c>
      <c r="V93" s="74">
        <v>-56</v>
      </c>
      <c r="W93">
        <v>0</v>
      </c>
      <c r="X93">
        <v>-56</v>
      </c>
      <c r="Y93">
        <v>0</v>
      </c>
      <c r="Z93">
        <v>8.68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8.2899999999999991</v>
      </c>
      <c r="N94" s="73">
        <v>0</v>
      </c>
      <c r="O94" s="46">
        <v>-76</v>
      </c>
      <c r="P94" s="46">
        <v>0</v>
      </c>
      <c r="Q94" s="46">
        <v>0</v>
      </c>
      <c r="R94" s="46">
        <v>0</v>
      </c>
      <c r="S94" s="74">
        <v>0</v>
      </c>
      <c r="U94" s="73">
        <v>8.2899999999999991</v>
      </c>
      <c r="V94" s="74">
        <v>-76</v>
      </c>
      <c r="W94">
        <v>0</v>
      </c>
      <c r="X94">
        <v>-76</v>
      </c>
      <c r="Y94">
        <v>0</v>
      </c>
      <c r="Z94">
        <v>8.2899999999999991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8.39</v>
      </c>
      <c r="N95" s="73">
        <v>0</v>
      </c>
      <c r="O95" s="46">
        <v>-86</v>
      </c>
      <c r="P95" s="46">
        <v>0</v>
      </c>
      <c r="Q95" s="46">
        <v>0</v>
      </c>
      <c r="R95" s="46">
        <v>0</v>
      </c>
      <c r="S95" s="74">
        <v>0</v>
      </c>
      <c r="U95" s="73">
        <v>8.39</v>
      </c>
      <c r="V95" s="74">
        <v>-86</v>
      </c>
      <c r="W95">
        <v>0</v>
      </c>
      <c r="X95">
        <v>-86</v>
      </c>
      <c r="Y95">
        <v>0</v>
      </c>
      <c r="Z95">
        <v>8.39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9.5399999999999991</v>
      </c>
      <c r="N96" s="73">
        <v>0</v>
      </c>
      <c r="O96" s="46">
        <v>-101</v>
      </c>
      <c r="P96" s="46">
        <v>0</v>
      </c>
      <c r="Q96" s="46">
        <v>0</v>
      </c>
      <c r="R96" s="46">
        <v>0</v>
      </c>
      <c r="S96" s="74">
        <v>0</v>
      </c>
      <c r="U96" s="73">
        <v>9.5399999999999991</v>
      </c>
      <c r="V96" s="74">
        <v>-101</v>
      </c>
      <c r="W96">
        <v>0</v>
      </c>
      <c r="X96">
        <v>-101</v>
      </c>
      <c r="Y96">
        <v>0</v>
      </c>
      <c r="Z96">
        <v>9.5399999999999991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4.24</v>
      </c>
      <c r="N97" s="73">
        <v>0</v>
      </c>
      <c r="O97" s="46">
        <v>-116</v>
      </c>
      <c r="P97" s="46">
        <v>0</v>
      </c>
      <c r="Q97" s="46">
        <v>0</v>
      </c>
      <c r="R97" s="46">
        <v>0</v>
      </c>
      <c r="S97" s="74">
        <v>0</v>
      </c>
      <c r="U97" s="73">
        <v>4.24</v>
      </c>
      <c r="V97" s="74">
        <v>-116</v>
      </c>
      <c r="W97">
        <v>0</v>
      </c>
      <c r="X97">
        <v>-116</v>
      </c>
      <c r="Y97">
        <v>0</v>
      </c>
      <c r="Z97">
        <v>4.24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5.5</v>
      </c>
      <c r="N98" s="73">
        <v>0</v>
      </c>
      <c r="O98" s="46">
        <v>-126</v>
      </c>
      <c r="P98" s="46">
        <v>0</v>
      </c>
      <c r="Q98" s="46">
        <v>0</v>
      </c>
      <c r="R98" s="46">
        <v>0</v>
      </c>
      <c r="S98" s="74">
        <v>0</v>
      </c>
      <c r="U98" s="73">
        <v>5.5</v>
      </c>
      <c r="V98" s="74">
        <v>-126</v>
      </c>
      <c r="W98">
        <v>0</v>
      </c>
      <c r="X98">
        <v>-126</v>
      </c>
      <c r="Y98">
        <v>0</v>
      </c>
      <c r="Z98">
        <v>5.5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0.33190249999999999</v>
      </c>
      <c r="I99" s="69">
        <f t="shared" ref="I99:BQ99" si="1">SUM(I3:I98)/4000</f>
        <v>0</v>
      </c>
      <c r="J99" s="69">
        <f t="shared" si="1"/>
        <v>5.7365000000000006E-2</v>
      </c>
      <c r="K99" s="69">
        <f t="shared" si="1"/>
        <v>1.1787499999999998E-2</v>
      </c>
      <c r="L99" s="69">
        <f t="shared" si="1"/>
        <v>0</v>
      </c>
      <c r="M99" s="69">
        <f t="shared" si="1"/>
        <v>0.16579749999999996</v>
      </c>
      <c r="N99" s="68">
        <f t="shared" si="1"/>
        <v>0</v>
      </c>
      <c r="O99" s="69">
        <f t="shared" si="1"/>
        <v>-1.3187500000000001</v>
      </c>
      <c r="P99" s="69">
        <f t="shared" si="1"/>
        <v>-0.70474999999999999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0.56685249999999965</v>
      </c>
      <c r="V99" s="70">
        <f t="shared" si="1"/>
        <v>-2.0234999999999999</v>
      </c>
      <c r="W99">
        <f t="shared" si="1"/>
        <v>0.33190249999999999</v>
      </c>
      <c r="X99">
        <f t="shared" si="1"/>
        <v>-1.3187500000000001</v>
      </c>
      <c r="Y99">
        <f t="shared" si="1"/>
        <v>1.1787499999999998E-2</v>
      </c>
      <c r="Z99">
        <f t="shared" si="1"/>
        <v>0.16579749999999996</v>
      </c>
      <c r="AA99">
        <f t="shared" si="1"/>
        <v>-0.64738499999999999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I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531</v>
      </c>
      <c r="Y1" t="s">
        <v>533</v>
      </c>
      <c r="Z1" t="s">
        <v>533</v>
      </c>
      <c r="AA1" t="s">
        <v>536</v>
      </c>
      <c r="AB1" t="s">
        <v>145</v>
      </c>
      <c r="AC1" t="s">
        <v>146</v>
      </c>
      <c r="AD1" t="s">
        <v>146</v>
      </c>
      <c r="AE1" t="s">
        <v>146</v>
      </c>
      <c r="AF1" t="s">
        <v>545</v>
      </c>
      <c r="AG1" t="s">
        <v>146</v>
      </c>
      <c r="AH1" t="s">
        <v>146</v>
      </c>
      <c r="AI1" t="s">
        <v>146</v>
      </c>
      <c r="AJ1" t="s">
        <v>553</v>
      </c>
      <c r="AK1" t="s">
        <v>145</v>
      </c>
      <c r="AL1" t="s">
        <v>145</v>
      </c>
    </row>
    <row r="2" spans="1:3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W2" s="28" t="s">
        <v>529</v>
      </c>
      <c r="X2" t="s">
        <v>369</v>
      </c>
      <c r="Y2" t="s">
        <v>148</v>
      </c>
      <c r="Z2" t="s">
        <v>148</v>
      </c>
      <c r="AA2" t="s">
        <v>149</v>
      </c>
      <c r="AB2" t="s">
        <v>529</v>
      </c>
      <c r="AC2" t="s">
        <v>539</v>
      </c>
      <c r="AD2" t="s">
        <v>541</v>
      </c>
      <c r="AE2" t="s">
        <v>543</v>
      </c>
      <c r="AF2" t="s">
        <v>358</v>
      </c>
      <c r="AG2" t="s">
        <v>547</v>
      </c>
      <c r="AH2" t="s">
        <v>549</v>
      </c>
      <c r="AI2" t="s">
        <v>551</v>
      </c>
      <c r="AJ2" t="s">
        <v>146</v>
      </c>
      <c r="AK2" t="s">
        <v>539</v>
      </c>
      <c r="AL2" t="s">
        <v>539</v>
      </c>
    </row>
    <row r="3" spans="1:3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2.57</v>
      </c>
      <c r="K3" s="53">
        <v>0</v>
      </c>
      <c r="L3" s="53">
        <v>4.82</v>
      </c>
      <c r="M3" s="72">
        <v>0</v>
      </c>
      <c r="N3" s="71">
        <v>187.43</v>
      </c>
      <c r="O3" s="53">
        <v>275.49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4.82</v>
      </c>
      <c r="Y3">
        <v>0</v>
      </c>
      <c r="Z3">
        <v>0</v>
      </c>
      <c r="AA3">
        <v>2.57</v>
      </c>
      <c r="AB3">
        <v>0</v>
      </c>
      <c r="AC3">
        <v>25.49</v>
      </c>
      <c r="AD3">
        <v>0</v>
      </c>
      <c r="AE3">
        <v>75</v>
      </c>
      <c r="AF3">
        <v>0.43</v>
      </c>
      <c r="AG3">
        <v>25</v>
      </c>
      <c r="AH3">
        <v>50</v>
      </c>
      <c r="AI3">
        <v>100</v>
      </c>
      <c r="AJ3">
        <v>0</v>
      </c>
      <c r="AK3">
        <v>59.55</v>
      </c>
      <c r="AL3">
        <v>127.88</v>
      </c>
    </row>
    <row r="4" spans="1:38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2.57</v>
      </c>
      <c r="K4" s="46">
        <v>0</v>
      </c>
      <c r="L4" s="46">
        <v>4.82</v>
      </c>
      <c r="M4" s="74">
        <v>0</v>
      </c>
      <c r="N4" s="73">
        <v>187.43</v>
      </c>
      <c r="O4" s="46">
        <v>275.49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4.82</v>
      </c>
      <c r="Y4">
        <v>0</v>
      </c>
      <c r="Z4">
        <v>0</v>
      </c>
      <c r="AA4">
        <v>2.57</v>
      </c>
      <c r="AB4">
        <v>0</v>
      </c>
      <c r="AC4">
        <v>25.49</v>
      </c>
      <c r="AD4">
        <v>0</v>
      </c>
      <c r="AE4">
        <v>75</v>
      </c>
      <c r="AF4">
        <v>0.43</v>
      </c>
      <c r="AG4">
        <v>25</v>
      </c>
      <c r="AH4">
        <v>50</v>
      </c>
      <c r="AI4">
        <v>100</v>
      </c>
      <c r="AJ4">
        <v>0</v>
      </c>
      <c r="AK4">
        <v>59.55</v>
      </c>
      <c r="AL4">
        <v>127.88</v>
      </c>
    </row>
    <row r="5" spans="1:38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2.57</v>
      </c>
      <c r="K5" s="46">
        <v>0</v>
      </c>
      <c r="L5" s="46">
        <v>4.82</v>
      </c>
      <c r="M5" s="74">
        <v>0</v>
      </c>
      <c r="N5" s="73">
        <v>187.43</v>
      </c>
      <c r="O5" s="46">
        <v>275.49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4.82</v>
      </c>
      <c r="Y5">
        <v>0</v>
      </c>
      <c r="Z5">
        <v>0</v>
      </c>
      <c r="AA5">
        <v>2.57</v>
      </c>
      <c r="AB5">
        <v>0</v>
      </c>
      <c r="AC5">
        <v>25.49</v>
      </c>
      <c r="AD5">
        <v>0</v>
      </c>
      <c r="AE5">
        <v>75</v>
      </c>
      <c r="AF5">
        <v>0.43</v>
      </c>
      <c r="AG5">
        <v>25</v>
      </c>
      <c r="AH5">
        <v>50</v>
      </c>
      <c r="AI5">
        <v>100</v>
      </c>
      <c r="AJ5">
        <v>0</v>
      </c>
      <c r="AK5">
        <v>59.55</v>
      </c>
      <c r="AL5">
        <v>127.88</v>
      </c>
    </row>
    <row r="6" spans="1:38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2.57</v>
      </c>
      <c r="K6" s="46">
        <v>0</v>
      </c>
      <c r="L6" s="46">
        <v>4.82</v>
      </c>
      <c r="M6" s="74">
        <v>0</v>
      </c>
      <c r="N6" s="73">
        <v>187.43</v>
      </c>
      <c r="O6" s="46">
        <v>275.49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4.82</v>
      </c>
      <c r="Y6">
        <v>0</v>
      </c>
      <c r="Z6">
        <v>0</v>
      </c>
      <c r="AA6">
        <v>2.57</v>
      </c>
      <c r="AB6">
        <v>0</v>
      </c>
      <c r="AC6">
        <v>25.49</v>
      </c>
      <c r="AD6">
        <v>0</v>
      </c>
      <c r="AE6">
        <v>75</v>
      </c>
      <c r="AF6">
        <v>0.43</v>
      </c>
      <c r="AG6">
        <v>25</v>
      </c>
      <c r="AH6">
        <v>50</v>
      </c>
      <c r="AI6">
        <v>100</v>
      </c>
      <c r="AJ6">
        <v>0</v>
      </c>
      <c r="AK6">
        <v>59.55</v>
      </c>
      <c r="AL6">
        <v>127.88</v>
      </c>
    </row>
    <row r="7" spans="1:38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2.57</v>
      </c>
      <c r="K7" s="46">
        <v>0</v>
      </c>
      <c r="L7" s="46">
        <v>4.82</v>
      </c>
      <c r="M7" s="74">
        <v>0</v>
      </c>
      <c r="N7" s="73">
        <v>187.43</v>
      </c>
      <c r="O7" s="46">
        <v>275.49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4.82</v>
      </c>
      <c r="Y7">
        <v>0</v>
      </c>
      <c r="Z7">
        <v>0</v>
      </c>
      <c r="AA7">
        <v>2.57</v>
      </c>
      <c r="AB7">
        <v>0</v>
      </c>
      <c r="AC7">
        <v>25.49</v>
      </c>
      <c r="AD7">
        <v>0</v>
      </c>
      <c r="AE7">
        <v>75</v>
      </c>
      <c r="AF7">
        <v>0.39</v>
      </c>
      <c r="AG7">
        <v>25</v>
      </c>
      <c r="AH7">
        <v>50</v>
      </c>
      <c r="AI7">
        <v>100</v>
      </c>
      <c r="AJ7">
        <v>0</v>
      </c>
      <c r="AK7">
        <v>59.55</v>
      </c>
      <c r="AL7">
        <v>127.88</v>
      </c>
    </row>
    <row r="8" spans="1:38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2.57</v>
      </c>
      <c r="K8" s="46">
        <v>0</v>
      </c>
      <c r="L8" s="46">
        <v>4.82</v>
      </c>
      <c r="M8" s="74">
        <v>0</v>
      </c>
      <c r="N8" s="73">
        <v>187.43</v>
      </c>
      <c r="O8" s="46">
        <v>275.49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4.82</v>
      </c>
      <c r="Y8">
        <v>0</v>
      </c>
      <c r="Z8">
        <v>0</v>
      </c>
      <c r="AA8">
        <v>2.57</v>
      </c>
      <c r="AB8">
        <v>0</v>
      </c>
      <c r="AC8">
        <v>25.49</v>
      </c>
      <c r="AD8">
        <v>0</v>
      </c>
      <c r="AE8">
        <v>75</v>
      </c>
      <c r="AF8">
        <v>0.39</v>
      </c>
      <c r="AG8">
        <v>25</v>
      </c>
      <c r="AH8">
        <v>50</v>
      </c>
      <c r="AI8">
        <v>100</v>
      </c>
      <c r="AJ8">
        <v>0</v>
      </c>
      <c r="AK8">
        <v>59.55</v>
      </c>
      <c r="AL8">
        <v>127.88</v>
      </c>
    </row>
    <row r="9" spans="1:38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2.57</v>
      </c>
      <c r="K9" s="46">
        <v>0</v>
      </c>
      <c r="L9" s="46">
        <v>4.82</v>
      </c>
      <c r="M9" s="74">
        <v>0</v>
      </c>
      <c r="N9" s="73">
        <v>187.43</v>
      </c>
      <c r="O9" s="46">
        <v>275.49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4.82</v>
      </c>
      <c r="Y9">
        <v>0</v>
      </c>
      <c r="Z9">
        <v>0</v>
      </c>
      <c r="AA9">
        <v>2.57</v>
      </c>
      <c r="AB9">
        <v>0</v>
      </c>
      <c r="AC9">
        <v>25.49</v>
      </c>
      <c r="AD9">
        <v>0</v>
      </c>
      <c r="AE9">
        <v>75</v>
      </c>
      <c r="AF9">
        <v>0.39</v>
      </c>
      <c r="AG9">
        <v>25</v>
      </c>
      <c r="AH9">
        <v>50</v>
      </c>
      <c r="AI9">
        <v>100</v>
      </c>
      <c r="AJ9">
        <v>0</v>
      </c>
      <c r="AK9">
        <v>59.55</v>
      </c>
      <c r="AL9">
        <v>127.88</v>
      </c>
    </row>
    <row r="10" spans="1:38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2.57</v>
      </c>
      <c r="K10" s="46">
        <v>0</v>
      </c>
      <c r="L10" s="46">
        <v>4.82</v>
      </c>
      <c r="M10" s="74">
        <v>0</v>
      </c>
      <c r="N10" s="73">
        <v>187.43</v>
      </c>
      <c r="O10" s="46">
        <v>275.49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4.82</v>
      </c>
      <c r="Y10">
        <v>0</v>
      </c>
      <c r="Z10">
        <v>0</v>
      </c>
      <c r="AA10">
        <v>2.57</v>
      </c>
      <c r="AB10">
        <v>0</v>
      </c>
      <c r="AC10">
        <v>25.49</v>
      </c>
      <c r="AD10">
        <v>0</v>
      </c>
      <c r="AE10">
        <v>75</v>
      </c>
      <c r="AF10">
        <v>0.39</v>
      </c>
      <c r="AG10">
        <v>25</v>
      </c>
      <c r="AH10">
        <v>50</v>
      </c>
      <c r="AI10">
        <v>100</v>
      </c>
      <c r="AJ10">
        <v>0</v>
      </c>
      <c r="AK10">
        <v>59.55</v>
      </c>
      <c r="AL10">
        <v>127.88</v>
      </c>
    </row>
    <row r="11" spans="1:38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2.4900000000000002</v>
      </c>
      <c r="K11" s="46">
        <v>0</v>
      </c>
      <c r="L11" s="46">
        <v>4.82</v>
      </c>
      <c r="M11" s="74">
        <v>0</v>
      </c>
      <c r="N11" s="73">
        <v>187.43</v>
      </c>
      <c r="O11" s="46">
        <v>275.49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4.82</v>
      </c>
      <c r="Y11">
        <v>0</v>
      </c>
      <c r="Z11">
        <v>0</v>
      </c>
      <c r="AA11">
        <v>2.4900000000000002</v>
      </c>
      <c r="AB11">
        <v>0</v>
      </c>
      <c r="AC11">
        <v>25.49</v>
      </c>
      <c r="AD11">
        <v>0</v>
      </c>
      <c r="AE11">
        <v>75</v>
      </c>
      <c r="AF11">
        <v>0.34</v>
      </c>
      <c r="AG11">
        <v>25</v>
      </c>
      <c r="AH11">
        <v>50</v>
      </c>
      <c r="AI11">
        <v>100</v>
      </c>
      <c r="AJ11">
        <v>0</v>
      </c>
      <c r="AK11">
        <v>59.55</v>
      </c>
      <c r="AL11">
        <v>127.88</v>
      </c>
    </row>
    <row r="12" spans="1:38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2.4900000000000002</v>
      </c>
      <c r="K12" s="46">
        <v>0</v>
      </c>
      <c r="L12" s="46">
        <v>4.82</v>
      </c>
      <c r="M12" s="74">
        <v>0</v>
      </c>
      <c r="N12" s="73">
        <v>187.43</v>
      </c>
      <c r="O12" s="46">
        <v>275.49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4.82</v>
      </c>
      <c r="Y12">
        <v>0</v>
      </c>
      <c r="Z12">
        <v>0</v>
      </c>
      <c r="AA12">
        <v>2.4900000000000002</v>
      </c>
      <c r="AB12">
        <v>0</v>
      </c>
      <c r="AC12">
        <v>25.49</v>
      </c>
      <c r="AD12">
        <v>0</v>
      </c>
      <c r="AE12">
        <v>75</v>
      </c>
      <c r="AF12">
        <v>0.34</v>
      </c>
      <c r="AG12">
        <v>25</v>
      </c>
      <c r="AH12">
        <v>50</v>
      </c>
      <c r="AI12">
        <v>100</v>
      </c>
      <c r="AJ12">
        <v>0</v>
      </c>
      <c r="AK12">
        <v>59.55</v>
      </c>
      <c r="AL12">
        <v>127.88</v>
      </c>
    </row>
    <row r="13" spans="1:38">
      <c r="A13" t="s">
        <v>242</v>
      </c>
      <c r="G13" t="s">
        <v>55</v>
      </c>
      <c r="H13" s="73">
        <v>0.34</v>
      </c>
      <c r="I13" s="46">
        <v>0</v>
      </c>
      <c r="J13" s="46">
        <v>2.4900000000000002</v>
      </c>
      <c r="K13" s="46">
        <v>0</v>
      </c>
      <c r="L13" s="46">
        <v>4.82</v>
      </c>
      <c r="M13" s="74">
        <v>0</v>
      </c>
      <c r="N13" s="73">
        <v>187.43</v>
      </c>
      <c r="O13" s="46">
        <v>275.49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4.82</v>
      </c>
      <c r="Y13">
        <v>0</v>
      </c>
      <c r="Z13">
        <v>0</v>
      </c>
      <c r="AA13">
        <v>2.4900000000000002</v>
      </c>
      <c r="AB13">
        <v>0</v>
      </c>
      <c r="AC13">
        <v>25.49</v>
      </c>
      <c r="AD13">
        <v>0</v>
      </c>
      <c r="AE13">
        <v>75</v>
      </c>
      <c r="AF13">
        <v>0.34</v>
      </c>
      <c r="AG13">
        <v>25</v>
      </c>
      <c r="AH13">
        <v>50</v>
      </c>
      <c r="AI13">
        <v>100</v>
      </c>
      <c r="AJ13">
        <v>0</v>
      </c>
      <c r="AK13">
        <v>59.55</v>
      </c>
      <c r="AL13">
        <v>127.88</v>
      </c>
    </row>
    <row r="14" spans="1:38">
      <c r="A14" t="s">
        <v>243</v>
      </c>
      <c r="G14" t="s">
        <v>56</v>
      </c>
      <c r="H14" s="73">
        <v>0.34</v>
      </c>
      <c r="I14" s="46">
        <v>0</v>
      </c>
      <c r="J14" s="46">
        <v>2.4900000000000002</v>
      </c>
      <c r="K14" s="46">
        <v>0</v>
      </c>
      <c r="L14" s="46">
        <v>4.82</v>
      </c>
      <c r="M14" s="74">
        <v>0</v>
      </c>
      <c r="N14" s="73">
        <v>187.43</v>
      </c>
      <c r="O14" s="46">
        <v>275.49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4.82</v>
      </c>
      <c r="Y14">
        <v>0</v>
      </c>
      <c r="Z14">
        <v>0</v>
      </c>
      <c r="AA14">
        <v>2.4900000000000002</v>
      </c>
      <c r="AB14">
        <v>0</v>
      </c>
      <c r="AC14">
        <v>25.49</v>
      </c>
      <c r="AD14">
        <v>0</v>
      </c>
      <c r="AE14">
        <v>75</v>
      </c>
      <c r="AF14">
        <v>0.34</v>
      </c>
      <c r="AG14">
        <v>25</v>
      </c>
      <c r="AH14">
        <v>50</v>
      </c>
      <c r="AI14">
        <v>100</v>
      </c>
      <c r="AJ14">
        <v>0</v>
      </c>
      <c r="AK14">
        <v>59.55</v>
      </c>
      <c r="AL14">
        <v>127.88</v>
      </c>
    </row>
    <row r="15" spans="1:38">
      <c r="A15" t="s">
        <v>244</v>
      </c>
      <c r="G15" t="s">
        <v>57</v>
      </c>
      <c r="H15" s="73">
        <v>0.34</v>
      </c>
      <c r="I15" s="46">
        <v>0</v>
      </c>
      <c r="J15" s="46">
        <v>2.4900000000000002</v>
      </c>
      <c r="K15" s="46">
        <v>0</v>
      </c>
      <c r="L15" s="46">
        <v>4.82</v>
      </c>
      <c r="M15" s="74">
        <v>0</v>
      </c>
      <c r="N15" s="73">
        <v>187.43</v>
      </c>
      <c r="O15" s="46">
        <v>275.49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4.82</v>
      </c>
      <c r="Y15">
        <v>0</v>
      </c>
      <c r="Z15">
        <v>0</v>
      </c>
      <c r="AA15">
        <v>2.4900000000000002</v>
      </c>
      <c r="AB15">
        <v>0</v>
      </c>
      <c r="AC15">
        <v>25.49</v>
      </c>
      <c r="AD15">
        <v>0</v>
      </c>
      <c r="AE15">
        <v>75</v>
      </c>
      <c r="AF15">
        <v>0.34</v>
      </c>
      <c r="AG15">
        <v>25</v>
      </c>
      <c r="AH15">
        <v>50</v>
      </c>
      <c r="AI15">
        <v>100</v>
      </c>
      <c r="AJ15">
        <v>0</v>
      </c>
      <c r="AK15">
        <v>59.55</v>
      </c>
      <c r="AL15">
        <v>127.88</v>
      </c>
    </row>
    <row r="16" spans="1:38">
      <c r="A16" t="s">
        <v>245</v>
      </c>
      <c r="G16" t="s">
        <v>58</v>
      </c>
      <c r="H16" s="73">
        <v>0.34</v>
      </c>
      <c r="I16" s="46">
        <v>0</v>
      </c>
      <c r="J16" s="46">
        <v>2.4900000000000002</v>
      </c>
      <c r="K16" s="46">
        <v>0</v>
      </c>
      <c r="L16" s="46">
        <v>4.82</v>
      </c>
      <c r="M16" s="74">
        <v>0</v>
      </c>
      <c r="N16" s="73">
        <v>187.43</v>
      </c>
      <c r="O16" s="46">
        <v>275.49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4.82</v>
      </c>
      <c r="Y16">
        <v>0</v>
      </c>
      <c r="Z16">
        <v>0</v>
      </c>
      <c r="AA16">
        <v>2.4900000000000002</v>
      </c>
      <c r="AB16">
        <v>0</v>
      </c>
      <c r="AC16">
        <v>25.49</v>
      </c>
      <c r="AD16">
        <v>0</v>
      </c>
      <c r="AE16">
        <v>75</v>
      </c>
      <c r="AF16">
        <v>0.34</v>
      </c>
      <c r="AG16">
        <v>25</v>
      </c>
      <c r="AH16">
        <v>50</v>
      </c>
      <c r="AI16">
        <v>100</v>
      </c>
      <c r="AJ16">
        <v>0</v>
      </c>
      <c r="AK16">
        <v>59.55</v>
      </c>
      <c r="AL16">
        <v>127.88</v>
      </c>
    </row>
    <row r="17" spans="1:38">
      <c r="A17" t="s">
        <v>246</v>
      </c>
      <c r="G17" t="s">
        <v>59</v>
      </c>
      <c r="H17" s="73">
        <v>0.34</v>
      </c>
      <c r="I17" s="46">
        <v>0</v>
      </c>
      <c r="J17" s="46">
        <v>2.4900000000000002</v>
      </c>
      <c r="K17" s="46">
        <v>0</v>
      </c>
      <c r="L17" s="46">
        <v>4.82</v>
      </c>
      <c r="M17" s="74">
        <v>0</v>
      </c>
      <c r="N17" s="73">
        <v>187.43</v>
      </c>
      <c r="O17" s="46">
        <v>275.49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4.82</v>
      </c>
      <c r="Y17">
        <v>0</v>
      </c>
      <c r="Z17">
        <v>0</v>
      </c>
      <c r="AA17">
        <v>2.4900000000000002</v>
      </c>
      <c r="AB17">
        <v>0</v>
      </c>
      <c r="AC17">
        <v>25.49</v>
      </c>
      <c r="AD17">
        <v>0</v>
      </c>
      <c r="AE17">
        <v>75</v>
      </c>
      <c r="AF17">
        <v>0.34</v>
      </c>
      <c r="AG17">
        <v>25</v>
      </c>
      <c r="AH17">
        <v>50</v>
      </c>
      <c r="AI17">
        <v>100</v>
      </c>
      <c r="AJ17">
        <v>0</v>
      </c>
      <c r="AK17">
        <v>59.55</v>
      </c>
      <c r="AL17">
        <v>127.88</v>
      </c>
    </row>
    <row r="18" spans="1:38">
      <c r="A18" t="s">
        <v>247</v>
      </c>
      <c r="G18" t="s">
        <v>60</v>
      </c>
      <c r="H18" s="73">
        <v>0.34</v>
      </c>
      <c r="I18" s="46">
        <v>0</v>
      </c>
      <c r="J18" s="46">
        <v>2.4900000000000002</v>
      </c>
      <c r="K18" s="46">
        <v>0</v>
      </c>
      <c r="L18" s="46">
        <v>4.82</v>
      </c>
      <c r="M18" s="74">
        <v>0</v>
      </c>
      <c r="N18" s="73">
        <v>187.43</v>
      </c>
      <c r="O18" s="46">
        <v>275.49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4.82</v>
      </c>
      <c r="Y18">
        <v>0</v>
      </c>
      <c r="Z18">
        <v>0</v>
      </c>
      <c r="AA18">
        <v>2.4900000000000002</v>
      </c>
      <c r="AB18">
        <v>0</v>
      </c>
      <c r="AC18">
        <v>25.49</v>
      </c>
      <c r="AD18">
        <v>0</v>
      </c>
      <c r="AE18">
        <v>75</v>
      </c>
      <c r="AF18">
        <v>0.34</v>
      </c>
      <c r="AG18">
        <v>25</v>
      </c>
      <c r="AH18">
        <v>50</v>
      </c>
      <c r="AI18">
        <v>100</v>
      </c>
      <c r="AJ18">
        <v>0</v>
      </c>
      <c r="AK18">
        <v>59.55</v>
      </c>
      <c r="AL18">
        <v>127.88</v>
      </c>
    </row>
    <row r="19" spans="1:38">
      <c r="A19" t="s">
        <v>261</v>
      </c>
      <c r="G19" t="s">
        <v>61</v>
      </c>
      <c r="H19" s="73">
        <v>0.39</v>
      </c>
      <c r="I19" s="46">
        <v>0</v>
      </c>
      <c r="J19" s="46">
        <v>2.4900000000000002</v>
      </c>
      <c r="K19" s="46">
        <v>0</v>
      </c>
      <c r="L19" s="46">
        <v>4.82</v>
      </c>
      <c r="M19" s="74">
        <v>0</v>
      </c>
      <c r="N19" s="73">
        <v>187.43</v>
      </c>
      <c r="O19" s="46">
        <v>275.49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4.82</v>
      </c>
      <c r="Y19">
        <v>0</v>
      </c>
      <c r="Z19">
        <v>0</v>
      </c>
      <c r="AA19">
        <v>2.4900000000000002</v>
      </c>
      <c r="AB19">
        <v>0</v>
      </c>
      <c r="AC19">
        <v>25.49</v>
      </c>
      <c r="AD19">
        <v>0</v>
      </c>
      <c r="AE19">
        <v>75</v>
      </c>
      <c r="AF19">
        <v>0.39</v>
      </c>
      <c r="AG19">
        <v>25</v>
      </c>
      <c r="AH19">
        <v>50</v>
      </c>
      <c r="AI19">
        <v>100</v>
      </c>
      <c r="AJ19">
        <v>0</v>
      </c>
      <c r="AK19">
        <v>59.55</v>
      </c>
      <c r="AL19">
        <v>127.88</v>
      </c>
    </row>
    <row r="20" spans="1:38">
      <c r="A20" t="s">
        <v>262</v>
      </c>
      <c r="G20" t="s">
        <v>62</v>
      </c>
      <c r="H20" s="73">
        <v>0.39</v>
      </c>
      <c r="I20" s="46">
        <v>0</v>
      </c>
      <c r="J20" s="46">
        <v>2.4900000000000002</v>
      </c>
      <c r="K20" s="46">
        <v>0</v>
      </c>
      <c r="L20" s="46">
        <v>4.82</v>
      </c>
      <c r="M20" s="74">
        <v>0</v>
      </c>
      <c r="N20" s="73">
        <v>187.43</v>
      </c>
      <c r="O20" s="46">
        <v>275.49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4.82</v>
      </c>
      <c r="Y20">
        <v>0</v>
      </c>
      <c r="Z20">
        <v>0</v>
      </c>
      <c r="AA20">
        <v>2.4900000000000002</v>
      </c>
      <c r="AB20">
        <v>0</v>
      </c>
      <c r="AC20">
        <v>25.49</v>
      </c>
      <c r="AD20">
        <v>0</v>
      </c>
      <c r="AE20">
        <v>75</v>
      </c>
      <c r="AF20">
        <v>0.39</v>
      </c>
      <c r="AG20">
        <v>25</v>
      </c>
      <c r="AH20">
        <v>50</v>
      </c>
      <c r="AI20">
        <v>100</v>
      </c>
      <c r="AJ20">
        <v>0</v>
      </c>
      <c r="AK20">
        <v>59.55</v>
      </c>
      <c r="AL20">
        <v>127.88</v>
      </c>
    </row>
    <row r="21" spans="1:38">
      <c r="A21" t="s">
        <v>248</v>
      </c>
      <c r="G21" t="s">
        <v>63</v>
      </c>
      <c r="H21" s="73">
        <v>0.39</v>
      </c>
      <c r="I21" s="46">
        <v>0</v>
      </c>
      <c r="J21" s="46">
        <v>2.4900000000000002</v>
      </c>
      <c r="K21" s="46">
        <v>0</v>
      </c>
      <c r="L21" s="46">
        <v>4.82</v>
      </c>
      <c r="M21" s="74">
        <v>0</v>
      </c>
      <c r="N21" s="73">
        <v>187.43</v>
      </c>
      <c r="O21" s="46">
        <v>275.49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4.82</v>
      </c>
      <c r="Y21">
        <v>0</v>
      </c>
      <c r="Z21">
        <v>0</v>
      </c>
      <c r="AA21">
        <v>2.4900000000000002</v>
      </c>
      <c r="AB21">
        <v>0</v>
      </c>
      <c r="AC21">
        <v>25.49</v>
      </c>
      <c r="AD21">
        <v>0</v>
      </c>
      <c r="AE21">
        <v>75</v>
      </c>
      <c r="AF21">
        <v>0.39</v>
      </c>
      <c r="AG21">
        <v>25</v>
      </c>
      <c r="AH21">
        <v>50</v>
      </c>
      <c r="AI21">
        <v>100</v>
      </c>
      <c r="AJ21">
        <v>0</v>
      </c>
      <c r="AK21">
        <v>59.55</v>
      </c>
      <c r="AL21">
        <v>127.88</v>
      </c>
    </row>
    <row r="22" spans="1:38">
      <c r="A22" t="s">
        <v>249</v>
      </c>
      <c r="G22" t="s">
        <v>64</v>
      </c>
      <c r="H22" s="73">
        <v>0.39</v>
      </c>
      <c r="I22" s="46">
        <v>0</v>
      </c>
      <c r="J22" s="46">
        <v>2.4900000000000002</v>
      </c>
      <c r="K22" s="46">
        <v>0</v>
      </c>
      <c r="L22" s="46">
        <v>4.82</v>
      </c>
      <c r="M22" s="74">
        <v>0</v>
      </c>
      <c r="N22" s="73">
        <v>187.43</v>
      </c>
      <c r="O22" s="46">
        <v>275.49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4.82</v>
      </c>
      <c r="Y22">
        <v>0</v>
      </c>
      <c r="Z22">
        <v>0</v>
      </c>
      <c r="AA22">
        <v>2.4900000000000002</v>
      </c>
      <c r="AB22">
        <v>0</v>
      </c>
      <c r="AC22">
        <v>25.49</v>
      </c>
      <c r="AD22">
        <v>0</v>
      </c>
      <c r="AE22">
        <v>75</v>
      </c>
      <c r="AF22">
        <v>0.39</v>
      </c>
      <c r="AG22">
        <v>25</v>
      </c>
      <c r="AH22">
        <v>50</v>
      </c>
      <c r="AI22">
        <v>100</v>
      </c>
      <c r="AJ22">
        <v>0</v>
      </c>
      <c r="AK22">
        <v>59.55</v>
      </c>
      <c r="AL22">
        <v>127.88</v>
      </c>
    </row>
    <row r="23" spans="1:38">
      <c r="A23" t="s">
        <v>250</v>
      </c>
      <c r="G23" t="s">
        <v>65</v>
      </c>
      <c r="H23" s="73">
        <v>0.39</v>
      </c>
      <c r="I23" s="46">
        <v>0</v>
      </c>
      <c r="J23" s="46">
        <v>2.4900000000000002</v>
      </c>
      <c r="K23" s="46">
        <v>0</v>
      </c>
      <c r="L23" s="46">
        <v>4.82</v>
      </c>
      <c r="M23" s="74">
        <v>0</v>
      </c>
      <c r="N23" s="73">
        <v>187.43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4.82</v>
      </c>
      <c r="Y23">
        <v>0</v>
      </c>
      <c r="Z23">
        <v>0</v>
      </c>
      <c r="AA23">
        <v>2.4900000000000002</v>
      </c>
      <c r="AB23">
        <v>0</v>
      </c>
      <c r="AC23">
        <v>25.49</v>
      </c>
      <c r="AD23">
        <v>0</v>
      </c>
      <c r="AE23">
        <v>75</v>
      </c>
      <c r="AF23">
        <v>0.39</v>
      </c>
      <c r="AG23">
        <v>0</v>
      </c>
      <c r="AH23">
        <v>50</v>
      </c>
      <c r="AI23">
        <v>100</v>
      </c>
      <c r="AJ23">
        <v>0</v>
      </c>
      <c r="AK23">
        <v>59.55</v>
      </c>
      <c r="AL23">
        <v>127.88</v>
      </c>
    </row>
    <row r="24" spans="1:38">
      <c r="A24" t="s">
        <v>251</v>
      </c>
      <c r="G24" t="s">
        <v>66</v>
      </c>
      <c r="H24" s="73">
        <v>0.39</v>
      </c>
      <c r="I24" s="46">
        <v>0</v>
      </c>
      <c r="J24" s="46">
        <v>2.4900000000000002</v>
      </c>
      <c r="K24" s="46">
        <v>0</v>
      </c>
      <c r="L24" s="46">
        <v>4.82</v>
      </c>
      <c r="M24" s="74">
        <v>0</v>
      </c>
      <c r="N24" s="73">
        <v>187.43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4.82</v>
      </c>
      <c r="Y24">
        <v>0</v>
      </c>
      <c r="Z24">
        <v>0</v>
      </c>
      <c r="AA24">
        <v>2.4900000000000002</v>
      </c>
      <c r="AB24">
        <v>0</v>
      </c>
      <c r="AC24">
        <v>25.49</v>
      </c>
      <c r="AD24">
        <v>0</v>
      </c>
      <c r="AE24">
        <v>75</v>
      </c>
      <c r="AF24">
        <v>0.39</v>
      </c>
      <c r="AG24">
        <v>0</v>
      </c>
      <c r="AH24">
        <v>50</v>
      </c>
      <c r="AI24">
        <v>100</v>
      </c>
      <c r="AJ24">
        <v>0</v>
      </c>
      <c r="AK24">
        <v>59.55</v>
      </c>
      <c r="AL24">
        <v>127.88</v>
      </c>
    </row>
    <row r="25" spans="1:38">
      <c r="A25" t="s">
        <v>252</v>
      </c>
      <c r="G25" t="s">
        <v>67</v>
      </c>
      <c r="H25" s="73">
        <v>0.39</v>
      </c>
      <c r="I25" s="46">
        <v>0</v>
      </c>
      <c r="J25" s="46">
        <v>2.4900000000000002</v>
      </c>
      <c r="K25" s="46">
        <v>0</v>
      </c>
      <c r="L25" s="46">
        <v>4.82</v>
      </c>
      <c r="M25" s="74">
        <v>0</v>
      </c>
      <c r="N25" s="73">
        <v>187.43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4.82</v>
      </c>
      <c r="Y25">
        <v>0</v>
      </c>
      <c r="Z25">
        <v>0</v>
      </c>
      <c r="AA25">
        <v>2.4900000000000002</v>
      </c>
      <c r="AB25">
        <v>0</v>
      </c>
      <c r="AC25">
        <v>25.49</v>
      </c>
      <c r="AD25">
        <v>0</v>
      </c>
      <c r="AE25">
        <v>75</v>
      </c>
      <c r="AF25">
        <v>0.39</v>
      </c>
      <c r="AG25">
        <v>0</v>
      </c>
      <c r="AH25">
        <v>50</v>
      </c>
      <c r="AI25">
        <v>100</v>
      </c>
      <c r="AJ25">
        <v>0</v>
      </c>
      <c r="AK25">
        <v>59.55</v>
      </c>
      <c r="AL25">
        <v>127.88</v>
      </c>
    </row>
    <row r="26" spans="1:38">
      <c r="A26" t="s">
        <v>253</v>
      </c>
      <c r="G26" t="s">
        <v>68</v>
      </c>
      <c r="H26" s="73">
        <v>0.39</v>
      </c>
      <c r="I26" s="46">
        <v>0</v>
      </c>
      <c r="J26" s="46">
        <v>2.4900000000000002</v>
      </c>
      <c r="K26" s="46">
        <v>0</v>
      </c>
      <c r="L26" s="46">
        <v>4.82</v>
      </c>
      <c r="M26" s="74">
        <v>0</v>
      </c>
      <c r="N26" s="73">
        <v>187.43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4.82</v>
      </c>
      <c r="Y26">
        <v>0</v>
      </c>
      <c r="Z26">
        <v>0</v>
      </c>
      <c r="AA26">
        <v>2.4900000000000002</v>
      </c>
      <c r="AB26">
        <v>0</v>
      </c>
      <c r="AC26">
        <v>25.49</v>
      </c>
      <c r="AD26">
        <v>0</v>
      </c>
      <c r="AE26">
        <v>75</v>
      </c>
      <c r="AF26">
        <v>0.39</v>
      </c>
      <c r="AG26">
        <v>0</v>
      </c>
      <c r="AH26">
        <v>50</v>
      </c>
      <c r="AI26">
        <v>100</v>
      </c>
      <c r="AJ26">
        <v>0</v>
      </c>
      <c r="AK26">
        <v>59.55</v>
      </c>
      <c r="AL26">
        <v>127.88</v>
      </c>
    </row>
    <row r="27" spans="1:38">
      <c r="A27" t="s">
        <v>254</v>
      </c>
      <c r="G27" t="s">
        <v>69</v>
      </c>
      <c r="H27" s="73">
        <v>0.39</v>
      </c>
      <c r="I27" s="46">
        <v>0</v>
      </c>
      <c r="J27" s="46">
        <v>2.4900000000000002</v>
      </c>
      <c r="K27" s="46">
        <v>0</v>
      </c>
      <c r="L27" s="46">
        <v>4.82</v>
      </c>
      <c r="M27" s="74">
        <v>0</v>
      </c>
      <c r="N27" s="73">
        <v>262.64999999999998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4.82</v>
      </c>
      <c r="Y27">
        <v>0</v>
      </c>
      <c r="Z27">
        <v>0</v>
      </c>
      <c r="AA27">
        <v>2.4900000000000002</v>
      </c>
      <c r="AB27">
        <v>0</v>
      </c>
      <c r="AC27">
        <v>0</v>
      </c>
      <c r="AD27">
        <v>100</v>
      </c>
      <c r="AE27">
        <v>75</v>
      </c>
      <c r="AF27">
        <v>0.39</v>
      </c>
      <c r="AG27">
        <v>0</v>
      </c>
      <c r="AH27">
        <v>50</v>
      </c>
      <c r="AI27">
        <v>100</v>
      </c>
      <c r="AJ27">
        <v>0</v>
      </c>
      <c r="AK27">
        <v>0</v>
      </c>
      <c r="AL27">
        <v>262.64999999999998</v>
      </c>
    </row>
    <row r="28" spans="1:38">
      <c r="A28" t="s">
        <v>255</v>
      </c>
      <c r="G28" t="s">
        <v>70</v>
      </c>
      <c r="H28" s="73">
        <v>0.39</v>
      </c>
      <c r="I28" s="46">
        <v>0</v>
      </c>
      <c r="J28" s="46">
        <v>2.4900000000000002</v>
      </c>
      <c r="K28" s="46">
        <v>0</v>
      </c>
      <c r="L28" s="46">
        <v>4.82</v>
      </c>
      <c r="M28" s="74">
        <v>0</v>
      </c>
      <c r="N28" s="73">
        <v>262.64999999999998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4.82</v>
      </c>
      <c r="Y28">
        <v>0</v>
      </c>
      <c r="Z28">
        <v>0</v>
      </c>
      <c r="AA28">
        <v>2.4900000000000002</v>
      </c>
      <c r="AB28">
        <v>0</v>
      </c>
      <c r="AC28">
        <v>0</v>
      </c>
      <c r="AD28">
        <v>100</v>
      </c>
      <c r="AE28">
        <v>75</v>
      </c>
      <c r="AF28">
        <v>0.39</v>
      </c>
      <c r="AG28">
        <v>0</v>
      </c>
      <c r="AH28">
        <v>50</v>
      </c>
      <c r="AI28">
        <v>100</v>
      </c>
      <c r="AJ28">
        <v>0</v>
      </c>
      <c r="AK28">
        <v>0</v>
      </c>
      <c r="AL28">
        <v>262.64999999999998</v>
      </c>
    </row>
    <row r="29" spans="1:38">
      <c r="A29" t="s">
        <v>263</v>
      </c>
      <c r="G29" t="s">
        <v>71</v>
      </c>
      <c r="H29" s="73">
        <v>0.39</v>
      </c>
      <c r="I29" s="46">
        <v>0</v>
      </c>
      <c r="J29" s="46">
        <v>2.4900000000000002</v>
      </c>
      <c r="K29" s="46">
        <v>0</v>
      </c>
      <c r="L29" s="46">
        <v>4.82</v>
      </c>
      <c r="M29" s="74">
        <v>0</v>
      </c>
      <c r="N29" s="73">
        <v>262.64999999999998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4.82</v>
      </c>
      <c r="Y29">
        <v>0</v>
      </c>
      <c r="Z29">
        <v>0</v>
      </c>
      <c r="AA29">
        <v>2.4900000000000002</v>
      </c>
      <c r="AB29">
        <v>0</v>
      </c>
      <c r="AC29">
        <v>0</v>
      </c>
      <c r="AD29">
        <v>100</v>
      </c>
      <c r="AE29">
        <v>75</v>
      </c>
      <c r="AF29">
        <v>0.39</v>
      </c>
      <c r="AG29">
        <v>0</v>
      </c>
      <c r="AH29">
        <v>50</v>
      </c>
      <c r="AI29">
        <v>100</v>
      </c>
      <c r="AJ29">
        <v>0</v>
      </c>
      <c r="AK29">
        <v>0</v>
      </c>
      <c r="AL29">
        <v>262.64999999999998</v>
      </c>
    </row>
    <row r="30" spans="1:38">
      <c r="A30" t="s">
        <v>264</v>
      </c>
      <c r="G30" t="s">
        <v>72</v>
      </c>
      <c r="H30" s="73">
        <v>0.39</v>
      </c>
      <c r="I30" s="46">
        <v>0</v>
      </c>
      <c r="J30" s="46">
        <v>2.4900000000000002</v>
      </c>
      <c r="K30" s="46">
        <v>0</v>
      </c>
      <c r="L30" s="46">
        <v>4.82</v>
      </c>
      <c r="M30" s="74">
        <v>0</v>
      </c>
      <c r="N30" s="73">
        <v>262.64999999999998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4.82</v>
      </c>
      <c r="Y30">
        <v>0</v>
      </c>
      <c r="Z30">
        <v>0</v>
      </c>
      <c r="AA30">
        <v>2.4900000000000002</v>
      </c>
      <c r="AB30">
        <v>0</v>
      </c>
      <c r="AC30">
        <v>0</v>
      </c>
      <c r="AD30">
        <v>100</v>
      </c>
      <c r="AE30">
        <v>75</v>
      </c>
      <c r="AF30">
        <v>0.39</v>
      </c>
      <c r="AG30">
        <v>0</v>
      </c>
      <c r="AH30">
        <v>50</v>
      </c>
      <c r="AI30">
        <v>100</v>
      </c>
      <c r="AJ30">
        <v>0</v>
      </c>
      <c r="AK30">
        <v>0</v>
      </c>
      <c r="AL30">
        <v>262.64999999999998</v>
      </c>
    </row>
    <row r="31" spans="1:38">
      <c r="A31" t="s">
        <v>274</v>
      </c>
      <c r="G31" t="s">
        <v>73</v>
      </c>
      <c r="H31" s="73">
        <v>0.53</v>
      </c>
      <c r="I31" s="46">
        <v>0</v>
      </c>
      <c r="J31" s="46">
        <v>2.57</v>
      </c>
      <c r="K31" s="46">
        <v>0</v>
      </c>
      <c r="L31" s="46">
        <v>4.82</v>
      </c>
      <c r="M31" s="74">
        <v>0</v>
      </c>
      <c r="N31" s="73">
        <v>262.64999999999998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4.82</v>
      </c>
      <c r="Y31">
        <v>0</v>
      </c>
      <c r="Z31">
        <v>0</v>
      </c>
      <c r="AA31">
        <v>2.57</v>
      </c>
      <c r="AB31">
        <v>0</v>
      </c>
      <c r="AC31">
        <v>0</v>
      </c>
      <c r="AD31">
        <v>100</v>
      </c>
      <c r="AE31">
        <v>75</v>
      </c>
      <c r="AF31">
        <v>0.53</v>
      </c>
      <c r="AG31">
        <v>0</v>
      </c>
      <c r="AH31">
        <v>50</v>
      </c>
      <c r="AI31">
        <v>100</v>
      </c>
      <c r="AJ31">
        <v>0</v>
      </c>
      <c r="AK31">
        <v>0</v>
      </c>
      <c r="AL31">
        <v>262.64999999999998</v>
      </c>
    </row>
    <row r="32" spans="1:38">
      <c r="A32" t="s">
        <v>275</v>
      </c>
      <c r="G32" t="s">
        <v>74</v>
      </c>
      <c r="H32" s="73">
        <v>0.53</v>
      </c>
      <c r="I32" s="46">
        <v>0</v>
      </c>
      <c r="J32" s="46">
        <v>2.57</v>
      </c>
      <c r="K32" s="46">
        <v>0</v>
      </c>
      <c r="L32" s="46">
        <v>4.82</v>
      </c>
      <c r="M32" s="74">
        <v>0</v>
      </c>
      <c r="N32" s="73">
        <v>262.64999999999998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4.82</v>
      </c>
      <c r="Y32">
        <v>0</v>
      </c>
      <c r="Z32">
        <v>0</v>
      </c>
      <c r="AA32">
        <v>2.57</v>
      </c>
      <c r="AB32">
        <v>0</v>
      </c>
      <c r="AC32">
        <v>0</v>
      </c>
      <c r="AD32">
        <v>100</v>
      </c>
      <c r="AE32">
        <v>75</v>
      </c>
      <c r="AF32">
        <v>0.53</v>
      </c>
      <c r="AG32">
        <v>0</v>
      </c>
      <c r="AH32">
        <v>50</v>
      </c>
      <c r="AI32">
        <v>100</v>
      </c>
      <c r="AJ32">
        <v>0</v>
      </c>
      <c r="AK32">
        <v>0</v>
      </c>
      <c r="AL32">
        <v>262.64999999999998</v>
      </c>
    </row>
    <row r="33" spans="1:38">
      <c r="A33" t="s">
        <v>276</v>
      </c>
      <c r="G33" t="s">
        <v>75</v>
      </c>
      <c r="H33" s="73">
        <v>0.53</v>
      </c>
      <c r="I33" s="46">
        <v>0</v>
      </c>
      <c r="J33" s="46">
        <v>2.57</v>
      </c>
      <c r="K33" s="46">
        <v>0</v>
      </c>
      <c r="L33" s="46">
        <v>4.82</v>
      </c>
      <c r="M33" s="74">
        <v>0</v>
      </c>
      <c r="N33" s="73">
        <v>262.64999999999998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4.82</v>
      </c>
      <c r="Y33">
        <v>0</v>
      </c>
      <c r="Z33">
        <v>0</v>
      </c>
      <c r="AA33">
        <v>2.57</v>
      </c>
      <c r="AB33">
        <v>0</v>
      </c>
      <c r="AC33">
        <v>0</v>
      </c>
      <c r="AD33">
        <v>100</v>
      </c>
      <c r="AE33">
        <v>75</v>
      </c>
      <c r="AF33">
        <v>0.53</v>
      </c>
      <c r="AG33">
        <v>0</v>
      </c>
      <c r="AH33">
        <v>50</v>
      </c>
      <c r="AI33">
        <v>100</v>
      </c>
      <c r="AJ33">
        <v>0</v>
      </c>
      <c r="AK33">
        <v>0</v>
      </c>
      <c r="AL33">
        <v>262.64999999999998</v>
      </c>
    </row>
    <row r="34" spans="1:38">
      <c r="A34" t="s">
        <v>277</v>
      </c>
      <c r="G34" t="s">
        <v>76</v>
      </c>
      <c r="H34" s="73">
        <v>0.53</v>
      </c>
      <c r="I34" s="46">
        <v>0</v>
      </c>
      <c r="J34" s="46">
        <v>2.57</v>
      </c>
      <c r="K34" s="46">
        <v>0</v>
      </c>
      <c r="L34" s="46">
        <v>4.82</v>
      </c>
      <c r="M34" s="74">
        <v>0</v>
      </c>
      <c r="N34" s="73">
        <v>262.64999999999998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4.82</v>
      </c>
      <c r="Y34">
        <v>0</v>
      </c>
      <c r="Z34">
        <v>0</v>
      </c>
      <c r="AA34">
        <v>2.57</v>
      </c>
      <c r="AB34">
        <v>0</v>
      </c>
      <c r="AC34">
        <v>0</v>
      </c>
      <c r="AD34">
        <v>100</v>
      </c>
      <c r="AE34">
        <v>75</v>
      </c>
      <c r="AF34">
        <v>0.53</v>
      </c>
      <c r="AG34">
        <v>0</v>
      </c>
      <c r="AH34">
        <v>50</v>
      </c>
      <c r="AI34">
        <v>100</v>
      </c>
      <c r="AJ34">
        <v>0</v>
      </c>
      <c r="AK34">
        <v>0</v>
      </c>
      <c r="AL34">
        <v>262.64999999999998</v>
      </c>
    </row>
    <row r="35" spans="1:38">
      <c r="A35" t="s">
        <v>279</v>
      </c>
      <c r="G35" t="s">
        <v>77</v>
      </c>
      <c r="H35" s="73">
        <v>0.77</v>
      </c>
      <c r="I35" s="46">
        <v>0</v>
      </c>
      <c r="J35" s="46">
        <v>2.57</v>
      </c>
      <c r="K35" s="46">
        <v>0</v>
      </c>
      <c r="L35" s="46">
        <v>4.82</v>
      </c>
      <c r="M35" s="74">
        <v>0</v>
      </c>
      <c r="N35" s="73">
        <v>262.64999999999998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4.82</v>
      </c>
      <c r="Y35">
        <v>0</v>
      </c>
      <c r="Z35">
        <v>0</v>
      </c>
      <c r="AA35">
        <v>2.57</v>
      </c>
      <c r="AB35">
        <v>0</v>
      </c>
      <c r="AC35">
        <v>0</v>
      </c>
      <c r="AD35">
        <v>50</v>
      </c>
      <c r="AE35">
        <v>75</v>
      </c>
      <c r="AF35">
        <v>0.77</v>
      </c>
      <c r="AG35">
        <v>0</v>
      </c>
      <c r="AH35">
        <v>50</v>
      </c>
      <c r="AI35">
        <v>100</v>
      </c>
      <c r="AJ35">
        <v>0</v>
      </c>
      <c r="AK35">
        <v>0</v>
      </c>
      <c r="AL35">
        <v>262.64999999999998</v>
      </c>
    </row>
    <row r="36" spans="1:38">
      <c r="A36" t="s">
        <v>309</v>
      </c>
      <c r="G36" t="s">
        <v>78</v>
      </c>
      <c r="H36" s="73">
        <v>0.77</v>
      </c>
      <c r="I36" s="46">
        <v>0</v>
      </c>
      <c r="J36" s="46">
        <v>2.57</v>
      </c>
      <c r="K36" s="46">
        <v>0</v>
      </c>
      <c r="L36" s="46">
        <v>4.82</v>
      </c>
      <c r="M36" s="74">
        <v>0</v>
      </c>
      <c r="N36" s="73">
        <v>262.64999999999998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4.82</v>
      </c>
      <c r="Y36">
        <v>0</v>
      </c>
      <c r="Z36">
        <v>0</v>
      </c>
      <c r="AA36">
        <v>2.57</v>
      </c>
      <c r="AB36">
        <v>0</v>
      </c>
      <c r="AC36">
        <v>0</v>
      </c>
      <c r="AD36">
        <v>50</v>
      </c>
      <c r="AE36">
        <v>75</v>
      </c>
      <c r="AF36">
        <v>0.77</v>
      </c>
      <c r="AG36">
        <v>0</v>
      </c>
      <c r="AH36">
        <v>50</v>
      </c>
      <c r="AI36">
        <v>100</v>
      </c>
      <c r="AJ36">
        <v>0</v>
      </c>
      <c r="AK36">
        <v>0</v>
      </c>
      <c r="AL36">
        <v>262.64999999999998</v>
      </c>
    </row>
    <row r="37" spans="1:38">
      <c r="A37" t="s">
        <v>310</v>
      </c>
      <c r="G37" t="s">
        <v>79</v>
      </c>
      <c r="H37" s="73">
        <v>0.77</v>
      </c>
      <c r="I37" s="46">
        <v>0</v>
      </c>
      <c r="J37" s="46">
        <v>2.57</v>
      </c>
      <c r="K37" s="46">
        <v>0</v>
      </c>
      <c r="L37" s="46">
        <v>4.82</v>
      </c>
      <c r="M37" s="74">
        <v>0</v>
      </c>
      <c r="N37" s="73">
        <v>262.64999999999998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4.82</v>
      </c>
      <c r="Y37">
        <v>0</v>
      </c>
      <c r="Z37">
        <v>0</v>
      </c>
      <c r="AA37">
        <v>2.57</v>
      </c>
      <c r="AB37">
        <v>0</v>
      </c>
      <c r="AC37">
        <v>0</v>
      </c>
      <c r="AD37">
        <v>50</v>
      </c>
      <c r="AE37">
        <v>75</v>
      </c>
      <c r="AF37">
        <v>0.77</v>
      </c>
      <c r="AG37">
        <v>0</v>
      </c>
      <c r="AH37">
        <v>50</v>
      </c>
      <c r="AI37">
        <v>100</v>
      </c>
      <c r="AJ37">
        <v>0</v>
      </c>
      <c r="AK37">
        <v>0</v>
      </c>
      <c r="AL37">
        <v>262.64999999999998</v>
      </c>
    </row>
    <row r="38" spans="1:38">
      <c r="A38" t="s">
        <v>311</v>
      </c>
      <c r="G38" t="s">
        <v>80</v>
      </c>
      <c r="H38" s="73">
        <v>0.77</v>
      </c>
      <c r="I38" s="46">
        <v>0</v>
      </c>
      <c r="J38" s="46">
        <v>2.57</v>
      </c>
      <c r="K38" s="46">
        <v>0</v>
      </c>
      <c r="L38" s="46">
        <v>4.82</v>
      </c>
      <c r="M38" s="74">
        <v>0</v>
      </c>
      <c r="N38" s="73">
        <v>262.64999999999998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4.82</v>
      </c>
      <c r="Y38">
        <v>0</v>
      </c>
      <c r="Z38">
        <v>0</v>
      </c>
      <c r="AA38">
        <v>2.57</v>
      </c>
      <c r="AB38">
        <v>0</v>
      </c>
      <c r="AC38">
        <v>0</v>
      </c>
      <c r="AD38">
        <v>50</v>
      </c>
      <c r="AE38">
        <v>75</v>
      </c>
      <c r="AF38">
        <v>0.77</v>
      </c>
      <c r="AG38">
        <v>0</v>
      </c>
      <c r="AH38">
        <v>50</v>
      </c>
      <c r="AI38">
        <v>100</v>
      </c>
      <c r="AJ38">
        <v>0</v>
      </c>
      <c r="AK38">
        <v>0</v>
      </c>
      <c r="AL38">
        <v>262.64999999999998</v>
      </c>
    </row>
    <row r="39" spans="1:38">
      <c r="A39" t="s">
        <v>312</v>
      </c>
      <c r="G39" t="s">
        <v>81</v>
      </c>
      <c r="H39" s="73">
        <v>0.77</v>
      </c>
      <c r="I39" s="46">
        <v>0</v>
      </c>
      <c r="J39" s="46">
        <v>2.57</v>
      </c>
      <c r="K39" s="46">
        <v>26.22</v>
      </c>
      <c r="L39" s="46">
        <v>4.82</v>
      </c>
      <c r="M39" s="74">
        <v>0</v>
      </c>
      <c r="N39" s="73">
        <v>262.64999999999998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4.82</v>
      </c>
      <c r="Y39">
        <v>11.57</v>
      </c>
      <c r="Z39">
        <v>14.65</v>
      </c>
      <c r="AA39">
        <v>2.57</v>
      </c>
      <c r="AB39">
        <v>0</v>
      </c>
      <c r="AC39">
        <v>0</v>
      </c>
      <c r="AD39">
        <v>50</v>
      </c>
      <c r="AE39">
        <v>75</v>
      </c>
      <c r="AF39">
        <v>0.77</v>
      </c>
      <c r="AG39">
        <v>0</v>
      </c>
      <c r="AH39">
        <v>50</v>
      </c>
      <c r="AI39">
        <v>100</v>
      </c>
      <c r="AJ39">
        <v>0</v>
      </c>
      <c r="AK39">
        <v>0</v>
      </c>
      <c r="AL39">
        <v>262.64999999999998</v>
      </c>
    </row>
    <row r="40" spans="1:38">
      <c r="A40" t="s">
        <v>329</v>
      </c>
      <c r="G40" t="s">
        <v>82</v>
      </c>
      <c r="H40" s="73">
        <v>0.77</v>
      </c>
      <c r="I40" s="46">
        <v>0</v>
      </c>
      <c r="J40" s="46">
        <v>2.57</v>
      </c>
      <c r="K40" s="46">
        <v>32.010000000000005</v>
      </c>
      <c r="L40" s="46">
        <v>4.82</v>
      </c>
      <c r="M40" s="74">
        <v>0</v>
      </c>
      <c r="N40" s="73">
        <v>262.64999999999998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4.82</v>
      </c>
      <c r="Y40">
        <v>13.5</v>
      </c>
      <c r="Z40">
        <v>18.510000000000002</v>
      </c>
      <c r="AA40">
        <v>2.57</v>
      </c>
      <c r="AB40">
        <v>0</v>
      </c>
      <c r="AC40">
        <v>0</v>
      </c>
      <c r="AD40">
        <v>50</v>
      </c>
      <c r="AE40">
        <v>75</v>
      </c>
      <c r="AF40">
        <v>0.77</v>
      </c>
      <c r="AG40">
        <v>0</v>
      </c>
      <c r="AH40">
        <v>50</v>
      </c>
      <c r="AI40">
        <v>100</v>
      </c>
      <c r="AJ40">
        <v>0</v>
      </c>
      <c r="AK40">
        <v>0</v>
      </c>
      <c r="AL40">
        <v>262.64999999999998</v>
      </c>
    </row>
    <row r="41" spans="1:38">
      <c r="A41" t="s">
        <v>330</v>
      </c>
      <c r="G41" t="s">
        <v>83</v>
      </c>
      <c r="H41" s="73">
        <v>0.77</v>
      </c>
      <c r="I41" s="46">
        <v>0</v>
      </c>
      <c r="J41" s="46">
        <v>2.57</v>
      </c>
      <c r="K41" s="46">
        <v>39.040000000000006</v>
      </c>
      <c r="L41" s="46">
        <v>4.82</v>
      </c>
      <c r="M41" s="74">
        <v>0</v>
      </c>
      <c r="N41" s="73">
        <v>262.64999999999998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4.82</v>
      </c>
      <c r="Y41">
        <v>17.350000000000001</v>
      </c>
      <c r="Z41">
        <v>21.69</v>
      </c>
      <c r="AA41">
        <v>2.57</v>
      </c>
      <c r="AB41">
        <v>0</v>
      </c>
      <c r="AC41">
        <v>0</v>
      </c>
      <c r="AD41">
        <v>50</v>
      </c>
      <c r="AE41">
        <v>75</v>
      </c>
      <c r="AF41">
        <v>0.77</v>
      </c>
      <c r="AG41">
        <v>0</v>
      </c>
      <c r="AH41">
        <v>50</v>
      </c>
      <c r="AI41">
        <v>100</v>
      </c>
      <c r="AJ41">
        <v>0</v>
      </c>
      <c r="AK41">
        <v>0</v>
      </c>
      <c r="AL41">
        <v>262.64999999999998</v>
      </c>
    </row>
    <row r="42" spans="1:38">
      <c r="A42" t="s">
        <v>331</v>
      </c>
      <c r="G42" t="s">
        <v>84</v>
      </c>
      <c r="H42" s="73">
        <v>0.77</v>
      </c>
      <c r="I42" s="46">
        <v>0</v>
      </c>
      <c r="J42" s="46">
        <v>2.57</v>
      </c>
      <c r="K42" s="46">
        <v>44.83</v>
      </c>
      <c r="L42" s="46">
        <v>4.82</v>
      </c>
      <c r="M42" s="74">
        <v>0</v>
      </c>
      <c r="N42" s="73">
        <v>262.64999999999998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4.82</v>
      </c>
      <c r="Y42">
        <v>19.28</v>
      </c>
      <c r="Z42">
        <v>25.55</v>
      </c>
      <c r="AA42">
        <v>2.57</v>
      </c>
      <c r="AB42">
        <v>0</v>
      </c>
      <c r="AC42">
        <v>0</v>
      </c>
      <c r="AD42">
        <v>50</v>
      </c>
      <c r="AE42">
        <v>75</v>
      </c>
      <c r="AF42">
        <v>0.77</v>
      </c>
      <c r="AG42">
        <v>0</v>
      </c>
      <c r="AH42">
        <v>50</v>
      </c>
      <c r="AI42">
        <v>100</v>
      </c>
      <c r="AJ42">
        <v>0</v>
      </c>
      <c r="AK42">
        <v>0</v>
      </c>
      <c r="AL42">
        <v>262.64999999999998</v>
      </c>
    </row>
    <row r="43" spans="1:38">
      <c r="A43" t="s">
        <v>337</v>
      </c>
      <c r="G43" t="s">
        <v>85</v>
      </c>
      <c r="H43" s="73">
        <v>0.77</v>
      </c>
      <c r="I43" s="46">
        <v>0</v>
      </c>
      <c r="J43" s="46">
        <v>2.57</v>
      </c>
      <c r="K43" s="46">
        <v>50.71</v>
      </c>
      <c r="L43" s="46">
        <v>4.82</v>
      </c>
      <c r="M43" s="74">
        <v>0</v>
      </c>
      <c r="N43" s="73">
        <v>262.64999999999998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4.82</v>
      </c>
      <c r="Y43">
        <v>22.17</v>
      </c>
      <c r="Z43">
        <v>28.54</v>
      </c>
      <c r="AA43">
        <v>2.57</v>
      </c>
      <c r="AB43">
        <v>0</v>
      </c>
      <c r="AC43">
        <v>0</v>
      </c>
      <c r="AD43">
        <v>50</v>
      </c>
      <c r="AE43">
        <v>75</v>
      </c>
      <c r="AF43">
        <v>0.77</v>
      </c>
      <c r="AG43">
        <v>0</v>
      </c>
      <c r="AH43">
        <v>50</v>
      </c>
      <c r="AI43">
        <v>100</v>
      </c>
      <c r="AJ43">
        <v>0</v>
      </c>
      <c r="AK43">
        <v>0</v>
      </c>
      <c r="AL43">
        <v>262.64999999999998</v>
      </c>
    </row>
    <row r="44" spans="1:38">
      <c r="A44" t="s">
        <v>339</v>
      </c>
      <c r="G44" t="s">
        <v>86</v>
      </c>
      <c r="H44" s="73">
        <v>0.77</v>
      </c>
      <c r="I44" s="46">
        <v>0</v>
      </c>
      <c r="J44" s="46">
        <v>2.57</v>
      </c>
      <c r="K44" s="46">
        <v>53.02</v>
      </c>
      <c r="L44" s="46">
        <v>4.82</v>
      </c>
      <c r="M44" s="74">
        <v>0</v>
      </c>
      <c r="N44" s="73">
        <v>262.64999999999998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4.82</v>
      </c>
      <c r="Y44">
        <v>24.1</v>
      </c>
      <c r="Z44">
        <v>28.92</v>
      </c>
      <c r="AA44">
        <v>2.57</v>
      </c>
      <c r="AB44">
        <v>0</v>
      </c>
      <c r="AC44">
        <v>0</v>
      </c>
      <c r="AD44">
        <v>50</v>
      </c>
      <c r="AE44">
        <v>75</v>
      </c>
      <c r="AF44">
        <v>0.77</v>
      </c>
      <c r="AG44">
        <v>0</v>
      </c>
      <c r="AH44">
        <v>50</v>
      </c>
      <c r="AI44">
        <v>100</v>
      </c>
      <c r="AJ44">
        <v>0</v>
      </c>
      <c r="AK44">
        <v>0</v>
      </c>
      <c r="AL44">
        <v>262.64999999999998</v>
      </c>
    </row>
    <row r="45" spans="1:38">
      <c r="A45" t="s">
        <v>358</v>
      </c>
      <c r="G45" t="s">
        <v>87</v>
      </c>
      <c r="H45" s="73">
        <v>0.77</v>
      </c>
      <c r="I45" s="46">
        <v>0</v>
      </c>
      <c r="J45" s="46">
        <v>2.57</v>
      </c>
      <c r="K45" s="46">
        <v>53.02</v>
      </c>
      <c r="L45" s="46">
        <v>4.82</v>
      </c>
      <c r="M45" s="74">
        <v>0</v>
      </c>
      <c r="N45" s="73">
        <v>262.64999999999998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4.82</v>
      </c>
      <c r="Y45">
        <v>24.1</v>
      </c>
      <c r="Z45">
        <v>28.92</v>
      </c>
      <c r="AA45">
        <v>2.57</v>
      </c>
      <c r="AB45">
        <v>0</v>
      </c>
      <c r="AC45">
        <v>0</v>
      </c>
      <c r="AD45">
        <v>50</v>
      </c>
      <c r="AE45">
        <v>75</v>
      </c>
      <c r="AF45">
        <v>0.77</v>
      </c>
      <c r="AG45">
        <v>0</v>
      </c>
      <c r="AH45">
        <v>50</v>
      </c>
      <c r="AI45">
        <v>100</v>
      </c>
      <c r="AJ45">
        <v>0</v>
      </c>
      <c r="AK45">
        <v>0</v>
      </c>
      <c r="AL45">
        <v>262.64999999999998</v>
      </c>
    </row>
    <row r="46" spans="1:38">
      <c r="A46" t="s">
        <v>359</v>
      </c>
      <c r="G46" t="s">
        <v>88</v>
      </c>
      <c r="H46" s="73">
        <v>0.77</v>
      </c>
      <c r="I46" s="46">
        <v>0</v>
      </c>
      <c r="J46" s="46">
        <v>2.57</v>
      </c>
      <c r="K46" s="46">
        <v>53.02</v>
      </c>
      <c r="L46" s="46">
        <v>4.82</v>
      </c>
      <c r="M46" s="74">
        <v>0</v>
      </c>
      <c r="N46" s="73">
        <v>262.64999999999998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4.82</v>
      </c>
      <c r="Y46">
        <v>24.1</v>
      </c>
      <c r="Z46">
        <v>28.92</v>
      </c>
      <c r="AA46">
        <v>2.57</v>
      </c>
      <c r="AB46">
        <v>0</v>
      </c>
      <c r="AC46">
        <v>0</v>
      </c>
      <c r="AD46">
        <v>50</v>
      </c>
      <c r="AE46">
        <v>75</v>
      </c>
      <c r="AF46">
        <v>0.77</v>
      </c>
      <c r="AG46">
        <v>0</v>
      </c>
      <c r="AH46">
        <v>50</v>
      </c>
      <c r="AI46">
        <v>100</v>
      </c>
      <c r="AJ46">
        <v>0</v>
      </c>
      <c r="AK46">
        <v>0</v>
      </c>
      <c r="AL46">
        <v>262.64999999999998</v>
      </c>
    </row>
    <row r="47" spans="1:38">
      <c r="A47" t="s">
        <v>360</v>
      </c>
      <c r="G47" t="s">
        <v>89</v>
      </c>
      <c r="H47" s="73">
        <v>0.77</v>
      </c>
      <c r="I47" s="46">
        <v>0</v>
      </c>
      <c r="J47" s="46">
        <v>2.4900000000000002</v>
      </c>
      <c r="K47" s="46">
        <v>53.02</v>
      </c>
      <c r="L47" s="46">
        <v>4.82</v>
      </c>
      <c r="M47" s="74">
        <v>0</v>
      </c>
      <c r="N47" s="73">
        <v>262.64999999999998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4.82</v>
      </c>
      <c r="Y47">
        <v>24.1</v>
      </c>
      <c r="Z47">
        <v>28.92</v>
      </c>
      <c r="AA47">
        <v>2.4900000000000002</v>
      </c>
      <c r="AB47">
        <v>0</v>
      </c>
      <c r="AC47">
        <v>0</v>
      </c>
      <c r="AD47">
        <v>100</v>
      </c>
      <c r="AE47">
        <v>75</v>
      </c>
      <c r="AF47">
        <v>0.77</v>
      </c>
      <c r="AG47">
        <v>0</v>
      </c>
      <c r="AH47">
        <v>50</v>
      </c>
      <c r="AI47">
        <v>100</v>
      </c>
      <c r="AJ47">
        <v>0</v>
      </c>
      <c r="AK47">
        <v>0</v>
      </c>
      <c r="AL47">
        <v>262.64999999999998</v>
      </c>
    </row>
    <row r="48" spans="1:38">
      <c r="A48" t="s">
        <v>364</v>
      </c>
      <c r="G48" t="s">
        <v>90</v>
      </c>
      <c r="H48" s="73">
        <v>0.77</v>
      </c>
      <c r="I48" s="46">
        <v>0</v>
      </c>
      <c r="J48" s="46">
        <v>2.4900000000000002</v>
      </c>
      <c r="K48" s="46">
        <v>53.02</v>
      </c>
      <c r="L48" s="46">
        <v>4.82</v>
      </c>
      <c r="M48" s="74">
        <v>0</v>
      </c>
      <c r="N48" s="73">
        <v>262.64999999999998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4.82</v>
      </c>
      <c r="Y48">
        <v>24.1</v>
      </c>
      <c r="Z48">
        <v>28.92</v>
      </c>
      <c r="AA48">
        <v>2.4900000000000002</v>
      </c>
      <c r="AB48">
        <v>0</v>
      </c>
      <c r="AC48">
        <v>0</v>
      </c>
      <c r="AD48">
        <v>100</v>
      </c>
      <c r="AE48">
        <v>75</v>
      </c>
      <c r="AF48">
        <v>0.77</v>
      </c>
      <c r="AG48">
        <v>0</v>
      </c>
      <c r="AH48">
        <v>50</v>
      </c>
      <c r="AI48">
        <v>100</v>
      </c>
      <c r="AJ48">
        <v>0</v>
      </c>
      <c r="AK48">
        <v>0</v>
      </c>
      <c r="AL48">
        <v>262.64999999999998</v>
      </c>
    </row>
    <row r="49" spans="1:38">
      <c r="A49" t="s">
        <v>365</v>
      </c>
      <c r="G49" t="s">
        <v>91</v>
      </c>
      <c r="H49" s="73">
        <v>0.77</v>
      </c>
      <c r="I49" s="46">
        <v>0</v>
      </c>
      <c r="J49" s="46">
        <v>2.4900000000000002</v>
      </c>
      <c r="K49" s="46">
        <v>53.02</v>
      </c>
      <c r="L49" s="46">
        <v>4.82</v>
      </c>
      <c r="M49" s="74">
        <v>0</v>
      </c>
      <c r="N49" s="73">
        <v>262.64999999999998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4.82</v>
      </c>
      <c r="Y49">
        <v>24.1</v>
      </c>
      <c r="Z49">
        <v>28.92</v>
      </c>
      <c r="AA49">
        <v>2.4900000000000002</v>
      </c>
      <c r="AB49">
        <v>0</v>
      </c>
      <c r="AC49">
        <v>0</v>
      </c>
      <c r="AD49">
        <v>100</v>
      </c>
      <c r="AE49">
        <v>75</v>
      </c>
      <c r="AF49">
        <v>0.77</v>
      </c>
      <c r="AG49">
        <v>0</v>
      </c>
      <c r="AH49">
        <v>50</v>
      </c>
      <c r="AI49">
        <v>100</v>
      </c>
      <c r="AJ49">
        <v>0</v>
      </c>
      <c r="AK49">
        <v>0</v>
      </c>
      <c r="AL49">
        <v>262.64999999999998</v>
      </c>
    </row>
    <row r="50" spans="1:38">
      <c r="A50" t="s">
        <v>366</v>
      </c>
      <c r="G50" t="s">
        <v>92</v>
      </c>
      <c r="H50" s="73">
        <v>0.77</v>
      </c>
      <c r="I50" s="46">
        <v>0</v>
      </c>
      <c r="J50" s="46">
        <v>2.4900000000000002</v>
      </c>
      <c r="K50" s="46">
        <v>53.02</v>
      </c>
      <c r="L50" s="46">
        <v>4.82</v>
      </c>
      <c r="M50" s="74">
        <v>0</v>
      </c>
      <c r="N50" s="73">
        <v>262.64999999999998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4.82</v>
      </c>
      <c r="Y50">
        <v>24.1</v>
      </c>
      <c r="Z50">
        <v>28.92</v>
      </c>
      <c r="AA50">
        <v>2.4900000000000002</v>
      </c>
      <c r="AB50">
        <v>0</v>
      </c>
      <c r="AC50">
        <v>0</v>
      </c>
      <c r="AD50">
        <v>100</v>
      </c>
      <c r="AE50">
        <v>75</v>
      </c>
      <c r="AF50">
        <v>0.77</v>
      </c>
      <c r="AG50">
        <v>0</v>
      </c>
      <c r="AH50">
        <v>50</v>
      </c>
      <c r="AI50">
        <v>100</v>
      </c>
      <c r="AJ50">
        <v>0</v>
      </c>
      <c r="AK50">
        <v>0</v>
      </c>
      <c r="AL50">
        <v>262.64999999999998</v>
      </c>
    </row>
    <row r="51" spans="1:38">
      <c r="A51" t="s">
        <v>367</v>
      </c>
      <c r="G51" t="s">
        <v>93</v>
      </c>
      <c r="H51" s="73">
        <v>0.77</v>
      </c>
      <c r="I51" s="46">
        <v>0</v>
      </c>
      <c r="J51" s="46">
        <v>2.4900000000000002</v>
      </c>
      <c r="K51" s="46">
        <v>53.02</v>
      </c>
      <c r="L51" s="46">
        <v>4.82</v>
      </c>
      <c r="M51" s="74">
        <v>0</v>
      </c>
      <c r="N51" s="73">
        <v>262.64999999999998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4.82</v>
      </c>
      <c r="Y51">
        <v>24.1</v>
      </c>
      <c r="Z51">
        <v>28.92</v>
      </c>
      <c r="AA51">
        <v>2.4900000000000002</v>
      </c>
      <c r="AB51">
        <v>0</v>
      </c>
      <c r="AC51">
        <v>0</v>
      </c>
      <c r="AD51">
        <v>100</v>
      </c>
      <c r="AE51">
        <v>75</v>
      </c>
      <c r="AF51">
        <v>0.77</v>
      </c>
      <c r="AG51">
        <v>0</v>
      </c>
      <c r="AH51">
        <v>50</v>
      </c>
      <c r="AI51">
        <v>100</v>
      </c>
      <c r="AJ51">
        <v>0</v>
      </c>
      <c r="AK51">
        <v>0</v>
      </c>
      <c r="AL51">
        <v>262.64999999999998</v>
      </c>
    </row>
    <row r="52" spans="1:38">
      <c r="A52" t="s">
        <v>368</v>
      </c>
      <c r="G52" t="s">
        <v>94</v>
      </c>
      <c r="H52" s="73">
        <v>0.77</v>
      </c>
      <c r="I52" s="46">
        <v>0</v>
      </c>
      <c r="J52" s="46">
        <v>2.4900000000000002</v>
      </c>
      <c r="K52" s="46">
        <v>53.02</v>
      </c>
      <c r="L52" s="46">
        <v>4.82</v>
      </c>
      <c r="M52" s="74">
        <v>0</v>
      </c>
      <c r="N52" s="73">
        <v>262.64999999999998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4.82</v>
      </c>
      <c r="Y52">
        <v>24.1</v>
      </c>
      <c r="Z52">
        <v>28.92</v>
      </c>
      <c r="AA52">
        <v>2.4900000000000002</v>
      </c>
      <c r="AB52">
        <v>0</v>
      </c>
      <c r="AC52">
        <v>0</v>
      </c>
      <c r="AD52">
        <v>100</v>
      </c>
      <c r="AE52">
        <v>75</v>
      </c>
      <c r="AF52">
        <v>0.77</v>
      </c>
      <c r="AG52">
        <v>0</v>
      </c>
      <c r="AH52">
        <v>50</v>
      </c>
      <c r="AI52">
        <v>100</v>
      </c>
      <c r="AJ52">
        <v>0</v>
      </c>
      <c r="AK52">
        <v>0</v>
      </c>
      <c r="AL52">
        <v>262.64999999999998</v>
      </c>
    </row>
    <row r="53" spans="1:38">
      <c r="A53" t="s">
        <v>400</v>
      </c>
      <c r="G53" t="s">
        <v>95</v>
      </c>
      <c r="H53" s="73">
        <v>0.77</v>
      </c>
      <c r="I53" s="46">
        <v>0</v>
      </c>
      <c r="J53" s="46">
        <v>2.4900000000000002</v>
      </c>
      <c r="K53" s="46">
        <v>53.02</v>
      </c>
      <c r="L53" s="46">
        <v>4.82</v>
      </c>
      <c r="M53" s="74">
        <v>0</v>
      </c>
      <c r="N53" s="73">
        <v>262.64999999999998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4.82</v>
      </c>
      <c r="Y53">
        <v>24.1</v>
      </c>
      <c r="Z53">
        <v>28.92</v>
      </c>
      <c r="AA53">
        <v>2.4900000000000002</v>
      </c>
      <c r="AB53">
        <v>0</v>
      </c>
      <c r="AC53">
        <v>0</v>
      </c>
      <c r="AD53">
        <v>100</v>
      </c>
      <c r="AE53">
        <v>75</v>
      </c>
      <c r="AF53">
        <v>0.77</v>
      </c>
      <c r="AG53">
        <v>0</v>
      </c>
      <c r="AH53">
        <v>50</v>
      </c>
      <c r="AI53">
        <v>100</v>
      </c>
      <c r="AJ53">
        <v>0</v>
      </c>
      <c r="AK53">
        <v>0</v>
      </c>
      <c r="AL53">
        <v>262.64999999999998</v>
      </c>
    </row>
    <row r="54" spans="1:38">
      <c r="A54" t="s">
        <v>399</v>
      </c>
      <c r="G54" t="s">
        <v>96</v>
      </c>
      <c r="H54" s="73">
        <v>0.77</v>
      </c>
      <c r="I54" s="46">
        <v>0</v>
      </c>
      <c r="J54" s="46">
        <v>2.4900000000000002</v>
      </c>
      <c r="K54" s="46">
        <v>53.02</v>
      </c>
      <c r="L54" s="46">
        <v>4.82</v>
      </c>
      <c r="M54" s="74">
        <v>0</v>
      </c>
      <c r="N54" s="73">
        <v>262.64999999999998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4.82</v>
      </c>
      <c r="Y54">
        <v>24.1</v>
      </c>
      <c r="Z54">
        <v>28.92</v>
      </c>
      <c r="AA54">
        <v>2.4900000000000002</v>
      </c>
      <c r="AB54">
        <v>0</v>
      </c>
      <c r="AC54">
        <v>0</v>
      </c>
      <c r="AD54">
        <v>100</v>
      </c>
      <c r="AE54">
        <v>75</v>
      </c>
      <c r="AF54">
        <v>0.77</v>
      </c>
      <c r="AG54">
        <v>0</v>
      </c>
      <c r="AH54">
        <v>50</v>
      </c>
      <c r="AI54">
        <v>100</v>
      </c>
      <c r="AJ54">
        <v>0</v>
      </c>
      <c r="AK54">
        <v>0</v>
      </c>
      <c r="AL54">
        <v>262.64999999999998</v>
      </c>
    </row>
    <row r="55" spans="1:38">
      <c r="A55" t="s">
        <v>401</v>
      </c>
      <c r="G55" t="s">
        <v>97</v>
      </c>
      <c r="H55" s="73">
        <v>0.77</v>
      </c>
      <c r="I55" s="46">
        <v>0</v>
      </c>
      <c r="J55" s="46">
        <v>2.4900000000000002</v>
      </c>
      <c r="K55" s="46">
        <v>53.02</v>
      </c>
      <c r="L55" s="46">
        <v>4.82</v>
      </c>
      <c r="M55" s="74">
        <v>0</v>
      </c>
      <c r="N55" s="73">
        <v>262.64999999999998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4.82</v>
      </c>
      <c r="Y55">
        <v>24.1</v>
      </c>
      <c r="Z55">
        <v>28.92</v>
      </c>
      <c r="AA55">
        <v>2.4900000000000002</v>
      </c>
      <c r="AB55">
        <v>0</v>
      </c>
      <c r="AC55">
        <v>0</v>
      </c>
      <c r="AD55">
        <v>100</v>
      </c>
      <c r="AE55">
        <v>75</v>
      </c>
      <c r="AF55">
        <v>0.77</v>
      </c>
      <c r="AG55">
        <v>0</v>
      </c>
      <c r="AH55">
        <v>50</v>
      </c>
      <c r="AI55">
        <v>100</v>
      </c>
      <c r="AJ55">
        <v>0</v>
      </c>
      <c r="AK55">
        <v>0</v>
      </c>
      <c r="AL55">
        <v>262.64999999999998</v>
      </c>
    </row>
    <row r="56" spans="1:38">
      <c r="A56" t="s">
        <v>401</v>
      </c>
      <c r="G56" t="s">
        <v>98</v>
      </c>
      <c r="H56" s="73">
        <v>0.77</v>
      </c>
      <c r="I56" s="46">
        <v>0</v>
      </c>
      <c r="J56" s="46">
        <v>2.4900000000000002</v>
      </c>
      <c r="K56" s="46">
        <v>53.02</v>
      </c>
      <c r="L56" s="46">
        <v>4.82</v>
      </c>
      <c r="M56" s="74">
        <v>0</v>
      </c>
      <c r="N56" s="73">
        <v>262.64999999999998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4.82</v>
      </c>
      <c r="Y56">
        <v>24.1</v>
      </c>
      <c r="Z56">
        <v>28.92</v>
      </c>
      <c r="AA56">
        <v>2.4900000000000002</v>
      </c>
      <c r="AB56">
        <v>0</v>
      </c>
      <c r="AC56">
        <v>0</v>
      </c>
      <c r="AD56">
        <v>100</v>
      </c>
      <c r="AE56">
        <v>75</v>
      </c>
      <c r="AF56">
        <v>0.77</v>
      </c>
      <c r="AG56">
        <v>0</v>
      </c>
      <c r="AH56">
        <v>50</v>
      </c>
      <c r="AI56">
        <v>100</v>
      </c>
      <c r="AJ56">
        <v>0</v>
      </c>
      <c r="AK56">
        <v>0</v>
      </c>
      <c r="AL56">
        <v>262.64999999999998</v>
      </c>
    </row>
    <row r="57" spans="1:38">
      <c r="G57" t="s">
        <v>99</v>
      </c>
      <c r="H57" s="73">
        <v>0.77</v>
      </c>
      <c r="I57" s="46">
        <v>0</v>
      </c>
      <c r="J57" s="46">
        <v>2.4900000000000002</v>
      </c>
      <c r="K57" s="46">
        <v>53.02</v>
      </c>
      <c r="L57" s="46">
        <v>4.82</v>
      </c>
      <c r="M57" s="74">
        <v>0</v>
      </c>
      <c r="N57" s="73">
        <v>262.64999999999998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4.82</v>
      </c>
      <c r="Y57">
        <v>24.1</v>
      </c>
      <c r="Z57">
        <v>28.92</v>
      </c>
      <c r="AA57">
        <v>2.4900000000000002</v>
      </c>
      <c r="AB57">
        <v>0</v>
      </c>
      <c r="AC57">
        <v>0</v>
      </c>
      <c r="AD57">
        <v>100</v>
      </c>
      <c r="AE57">
        <v>75</v>
      </c>
      <c r="AF57">
        <v>0.77</v>
      </c>
      <c r="AG57">
        <v>0</v>
      </c>
      <c r="AH57">
        <v>50</v>
      </c>
      <c r="AI57">
        <v>100</v>
      </c>
      <c r="AJ57">
        <v>0</v>
      </c>
      <c r="AK57">
        <v>0</v>
      </c>
      <c r="AL57">
        <v>262.64999999999998</v>
      </c>
    </row>
    <row r="58" spans="1:38">
      <c r="G58" t="s">
        <v>100</v>
      </c>
      <c r="H58" s="73">
        <v>0.77</v>
      </c>
      <c r="I58" s="46">
        <v>0</v>
      </c>
      <c r="J58" s="46">
        <v>2.4900000000000002</v>
      </c>
      <c r="K58" s="46">
        <v>53.02</v>
      </c>
      <c r="L58" s="46">
        <v>4.82</v>
      </c>
      <c r="M58" s="74">
        <v>0</v>
      </c>
      <c r="N58" s="73">
        <v>262.64999999999998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4.82</v>
      </c>
      <c r="Y58">
        <v>24.1</v>
      </c>
      <c r="Z58">
        <v>28.92</v>
      </c>
      <c r="AA58">
        <v>2.4900000000000002</v>
      </c>
      <c r="AB58">
        <v>0</v>
      </c>
      <c r="AC58">
        <v>0</v>
      </c>
      <c r="AD58">
        <v>100</v>
      </c>
      <c r="AE58">
        <v>75</v>
      </c>
      <c r="AF58">
        <v>0.77</v>
      </c>
      <c r="AG58">
        <v>0</v>
      </c>
      <c r="AH58">
        <v>50</v>
      </c>
      <c r="AI58">
        <v>100</v>
      </c>
      <c r="AJ58">
        <v>0</v>
      </c>
      <c r="AK58">
        <v>0</v>
      </c>
      <c r="AL58">
        <v>262.64999999999998</v>
      </c>
    </row>
    <row r="59" spans="1:38">
      <c r="G59" t="s">
        <v>101</v>
      </c>
      <c r="H59" s="73">
        <v>0.77</v>
      </c>
      <c r="I59" s="46">
        <v>0</v>
      </c>
      <c r="J59" s="46">
        <v>2.4900000000000002</v>
      </c>
      <c r="K59" s="46">
        <v>53.02</v>
      </c>
      <c r="L59" s="46">
        <v>4.82</v>
      </c>
      <c r="M59" s="74">
        <v>0</v>
      </c>
      <c r="N59" s="73">
        <v>262.64999999999998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4.82</v>
      </c>
      <c r="Y59">
        <v>24.1</v>
      </c>
      <c r="Z59">
        <v>28.92</v>
      </c>
      <c r="AA59">
        <v>2.4900000000000002</v>
      </c>
      <c r="AB59">
        <v>0</v>
      </c>
      <c r="AC59">
        <v>0</v>
      </c>
      <c r="AD59">
        <v>100</v>
      </c>
      <c r="AE59">
        <v>75</v>
      </c>
      <c r="AF59">
        <v>0.77</v>
      </c>
      <c r="AG59">
        <v>0</v>
      </c>
      <c r="AH59">
        <v>50</v>
      </c>
      <c r="AI59">
        <v>100</v>
      </c>
      <c r="AJ59">
        <v>0</v>
      </c>
      <c r="AK59">
        <v>0</v>
      </c>
      <c r="AL59">
        <v>262.64999999999998</v>
      </c>
    </row>
    <row r="60" spans="1:38">
      <c r="G60" t="s">
        <v>102</v>
      </c>
      <c r="H60" s="73">
        <v>0.77</v>
      </c>
      <c r="I60" s="46">
        <v>0</v>
      </c>
      <c r="J60" s="46">
        <v>2.4900000000000002</v>
      </c>
      <c r="K60" s="46">
        <v>53.02</v>
      </c>
      <c r="L60" s="46">
        <v>4.82</v>
      </c>
      <c r="M60" s="74">
        <v>0</v>
      </c>
      <c r="N60" s="73">
        <v>262.64999999999998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4.82</v>
      </c>
      <c r="Y60">
        <v>24.1</v>
      </c>
      <c r="Z60">
        <v>28.92</v>
      </c>
      <c r="AA60">
        <v>2.4900000000000002</v>
      </c>
      <c r="AB60">
        <v>0</v>
      </c>
      <c r="AC60">
        <v>0</v>
      </c>
      <c r="AD60">
        <v>100</v>
      </c>
      <c r="AE60">
        <v>75</v>
      </c>
      <c r="AF60">
        <v>0.77</v>
      </c>
      <c r="AG60">
        <v>0</v>
      </c>
      <c r="AH60">
        <v>50</v>
      </c>
      <c r="AI60">
        <v>100</v>
      </c>
      <c r="AJ60">
        <v>0</v>
      </c>
      <c r="AK60">
        <v>0</v>
      </c>
      <c r="AL60">
        <v>262.64999999999998</v>
      </c>
    </row>
    <row r="61" spans="1:38">
      <c r="G61" t="s">
        <v>103</v>
      </c>
      <c r="H61" s="73">
        <v>0.77</v>
      </c>
      <c r="I61" s="46">
        <v>0</v>
      </c>
      <c r="J61" s="46">
        <v>2.4900000000000002</v>
      </c>
      <c r="K61" s="46">
        <v>48.88</v>
      </c>
      <c r="L61" s="46">
        <v>4.82</v>
      </c>
      <c r="M61" s="74">
        <v>0</v>
      </c>
      <c r="N61" s="73">
        <v>262.64999999999998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4.82</v>
      </c>
      <c r="Y61">
        <v>21.21</v>
      </c>
      <c r="Z61">
        <v>27.67</v>
      </c>
      <c r="AA61">
        <v>2.4900000000000002</v>
      </c>
      <c r="AB61">
        <v>0</v>
      </c>
      <c r="AC61">
        <v>0</v>
      </c>
      <c r="AD61">
        <v>100</v>
      </c>
      <c r="AE61">
        <v>75</v>
      </c>
      <c r="AF61">
        <v>0.77</v>
      </c>
      <c r="AG61">
        <v>0</v>
      </c>
      <c r="AH61">
        <v>50</v>
      </c>
      <c r="AI61">
        <v>100</v>
      </c>
      <c r="AJ61">
        <v>0</v>
      </c>
      <c r="AK61">
        <v>0</v>
      </c>
      <c r="AL61">
        <v>262.64999999999998</v>
      </c>
    </row>
    <row r="62" spans="1:38">
      <c r="G62" t="s">
        <v>104</v>
      </c>
      <c r="H62" s="73">
        <v>0.77</v>
      </c>
      <c r="I62" s="46">
        <v>0</v>
      </c>
      <c r="J62" s="46">
        <v>2.4900000000000002</v>
      </c>
      <c r="K62" s="46">
        <v>43.38</v>
      </c>
      <c r="L62" s="46">
        <v>4.82</v>
      </c>
      <c r="M62" s="74">
        <v>0</v>
      </c>
      <c r="N62" s="73">
        <v>262.64999999999998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4.82</v>
      </c>
      <c r="Y62">
        <v>19.28</v>
      </c>
      <c r="Z62">
        <v>24.1</v>
      </c>
      <c r="AA62">
        <v>2.4900000000000002</v>
      </c>
      <c r="AB62">
        <v>0</v>
      </c>
      <c r="AC62">
        <v>0</v>
      </c>
      <c r="AD62">
        <v>100</v>
      </c>
      <c r="AE62">
        <v>75</v>
      </c>
      <c r="AF62">
        <v>0.77</v>
      </c>
      <c r="AG62">
        <v>0</v>
      </c>
      <c r="AH62">
        <v>50</v>
      </c>
      <c r="AI62">
        <v>100</v>
      </c>
      <c r="AJ62">
        <v>0</v>
      </c>
      <c r="AK62">
        <v>0</v>
      </c>
      <c r="AL62">
        <v>262.64999999999998</v>
      </c>
    </row>
    <row r="63" spans="1:38">
      <c r="G63" t="s">
        <v>105</v>
      </c>
      <c r="H63" s="73">
        <v>0.63</v>
      </c>
      <c r="I63" s="46">
        <v>0</v>
      </c>
      <c r="J63" s="46">
        <v>2.4900000000000002</v>
      </c>
      <c r="K63" s="46">
        <v>37.019999999999996</v>
      </c>
      <c r="L63" s="46">
        <v>4.82</v>
      </c>
      <c r="M63" s="74">
        <v>0</v>
      </c>
      <c r="N63" s="73">
        <v>262.64999999999998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4.82</v>
      </c>
      <c r="Y63">
        <v>16.39</v>
      </c>
      <c r="Z63">
        <v>20.63</v>
      </c>
      <c r="AA63">
        <v>2.4900000000000002</v>
      </c>
      <c r="AB63">
        <v>0</v>
      </c>
      <c r="AC63">
        <v>0</v>
      </c>
      <c r="AD63">
        <v>100</v>
      </c>
      <c r="AE63">
        <v>75</v>
      </c>
      <c r="AF63">
        <v>0.63</v>
      </c>
      <c r="AG63">
        <v>0</v>
      </c>
      <c r="AH63">
        <v>50</v>
      </c>
      <c r="AI63">
        <v>100</v>
      </c>
      <c r="AJ63">
        <v>0</v>
      </c>
      <c r="AK63">
        <v>0</v>
      </c>
      <c r="AL63">
        <v>262.64999999999998</v>
      </c>
    </row>
    <row r="64" spans="1:38">
      <c r="G64" t="s">
        <v>106</v>
      </c>
      <c r="H64" s="73">
        <v>0.63</v>
      </c>
      <c r="I64" s="46">
        <v>0</v>
      </c>
      <c r="J64" s="46">
        <v>2.4900000000000002</v>
      </c>
      <c r="K64" s="46">
        <v>30.95</v>
      </c>
      <c r="L64" s="46">
        <v>4.82</v>
      </c>
      <c r="M64" s="74">
        <v>0</v>
      </c>
      <c r="N64" s="73">
        <v>262.64999999999998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4.82</v>
      </c>
      <c r="Y64">
        <v>13.5</v>
      </c>
      <c r="Z64">
        <v>17.45</v>
      </c>
      <c r="AA64">
        <v>2.4900000000000002</v>
      </c>
      <c r="AB64">
        <v>0</v>
      </c>
      <c r="AC64">
        <v>0</v>
      </c>
      <c r="AD64">
        <v>100</v>
      </c>
      <c r="AE64">
        <v>75</v>
      </c>
      <c r="AF64">
        <v>0.63</v>
      </c>
      <c r="AG64">
        <v>0</v>
      </c>
      <c r="AH64">
        <v>50</v>
      </c>
      <c r="AI64">
        <v>100</v>
      </c>
      <c r="AJ64">
        <v>0</v>
      </c>
      <c r="AK64">
        <v>0</v>
      </c>
      <c r="AL64">
        <v>262.64999999999998</v>
      </c>
    </row>
    <row r="65" spans="7:38">
      <c r="G65" t="s">
        <v>107</v>
      </c>
      <c r="H65" s="73">
        <v>0.63</v>
      </c>
      <c r="I65" s="46">
        <v>0</v>
      </c>
      <c r="J65" s="46">
        <v>2.4900000000000002</v>
      </c>
      <c r="K65" s="46">
        <v>25.740000000000002</v>
      </c>
      <c r="L65" s="46">
        <v>4.82</v>
      </c>
      <c r="M65" s="74">
        <v>0</v>
      </c>
      <c r="N65" s="73">
        <v>262.64999999999998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4.82</v>
      </c>
      <c r="Y65">
        <v>11.57</v>
      </c>
      <c r="Z65">
        <v>14.17</v>
      </c>
      <c r="AA65">
        <v>2.4900000000000002</v>
      </c>
      <c r="AB65">
        <v>0</v>
      </c>
      <c r="AC65">
        <v>0</v>
      </c>
      <c r="AD65">
        <v>100</v>
      </c>
      <c r="AE65">
        <v>75</v>
      </c>
      <c r="AF65">
        <v>0.63</v>
      </c>
      <c r="AG65">
        <v>0</v>
      </c>
      <c r="AH65">
        <v>50</v>
      </c>
      <c r="AI65">
        <v>100</v>
      </c>
      <c r="AJ65">
        <v>0</v>
      </c>
      <c r="AK65">
        <v>0</v>
      </c>
      <c r="AL65">
        <v>262.64999999999998</v>
      </c>
    </row>
    <row r="66" spans="7:38">
      <c r="G66" t="s">
        <v>108</v>
      </c>
      <c r="H66" s="73">
        <v>0.63</v>
      </c>
      <c r="I66" s="46">
        <v>0</v>
      </c>
      <c r="J66" s="46">
        <v>2.4900000000000002</v>
      </c>
      <c r="K66" s="46">
        <v>19.48</v>
      </c>
      <c r="L66" s="46">
        <v>4.82</v>
      </c>
      <c r="M66" s="74">
        <v>0</v>
      </c>
      <c r="N66" s="73">
        <v>262.64999999999998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4.82</v>
      </c>
      <c r="Y66">
        <v>8.68</v>
      </c>
      <c r="Z66">
        <v>10.8</v>
      </c>
      <c r="AA66">
        <v>2.4900000000000002</v>
      </c>
      <c r="AB66">
        <v>0</v>
      </c>
      <c r="AC66">
        <v>0</v>
      </c>
      <c r="AD66">
        <v>100</v>
      </c>
      <c r="AE66">
        <v>75</v>
      </c>
      <c r="AF66">
        <v>0.63</v>
      </c>
      <c r="AG66">
        <v>0</v>
      </c>
      <c r="AH66">
        <v>50</v>
      </c>
      <c r="AI66">
        <v>100</v>
      </c>
      <c r="AJ66">
        <v>0</v>
      </c>
      <c r="AK66">
        <v>0</v>
      </c>
      <c r="AL66">
        <v>262.64999999999998</v>
      </c>
    </row>
    <row r="67" spans="7:38">
      <c r="G67" t="s">
        <v>109</v>
      </c>
      <c r="H67" s="73">
        <v>0.48</v>
      </c>
      <c r="I67" s="46">
        <v>0</v>
      </c>
      <c r="J67" s="46">
        <v>2.4900000000000002</v>
      </c>
      <c r="K67" s="46">
        <v>14.649999999999999</v>
      </c>
      <c r="L67" s="46">
        <v>4.82</v>
      </c>
      <c r="M67" s="74">
        <v>0</v>
      </c>
      <c r="N67" s="73">
        <v>262.64999999999998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4.82</v>
      </c>
      <c r="Y67">
        <v>5.78</v>
      </c>
      <c r="Z67">
        <v>8.8699999999999992</v>
      </c>
      <c r="AA67">
        <v>2.4900000000000002</v>
      </c>
      <c r="AB67">
        <v>0</v>
      </c>
      <c r="AC67">
        <v>0</v>
      </c>
      <c r="AD67">
        <v>100</v>
      </c>
      <c r="AE67">
        <v>75</v>
      </c>
      <c r="AF67">
        <v>0.48</v>
      </c>
      <c r="AG67">
        <v>0</v>
      </c>
      <c r="AH67">
        <v>50</v>
      </c>
      <c r="AI67">
        <v>100</v>
      </c>
      <c r="AJ67">
        <v>0</v>
      </c>
      <c r="AK67">
        <v>0</v>
      </c>
      <c r="AL67">
        <v>262.64999999999998</v>
      </c>
    </row>
    <row r="68" spans="7:38">
      <c r="G68" t="s">
        <v>110</v>
      </c>
      <c r="H68" s="73">
        <v>0.48</v>
      </c>
      <c r="I68" s="46">
        <v>0</v>
      </c>
      <c r="J68" s="46">
        <v>2.4900000000000002</v>
      </c>
      <c r="K68" s="46">
        <v>9.74</v>
      </c>
      <c r="L68" s="46">
        <v>4.82</v>
      </c>
      <c r="M68" s="74">
        <v>0</v>
      </c>
      <c r="N68" s="73">
        <v>262.64999999999998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4.82</v>
      </c>
      <c r="Y68">
        <v>3.86</v>
      </c>
      <c r="Z68">
        <v>5.88</v>
      </c>
      <c r="AA68">
        <v>2.4900000000000002</v>
      </c>
      <c r="AB68">
        <v>0</v>
      </c>
      <c r="AC68">
        <v>0</v>
      </c>
      <c r="AD68">
        <v>100</v>
      </c>
      <c r="AE68">
        <v>75</v>
      </c>
      <c r="AF68">
        <v>0.48</v>
      </c>
      <c r="AG68">
        <v>0</v>
      </c>
      <c r="AH68">
        <v>50</v>
      </c>
      <c r="AI68">
        <v>100</v>
      </c>
      <c r="AJ68">
        <v>0</v>
      </c>
      <c r="AK68">
        <v>0</v>
      </c>
      <c r="AL68">
        <v>262.64999999999998</v>
      </c>
    </row>
    <row r="69" spans="7:38">
      <c r="G69" t="s">
        <v>111</v>
      </c>
      <c r="H69" s="73">
        <v>0.48</v>
      </c>
      <c r="I69" s="46">
        <v>0</v>
      </c>
      <c r="J69" s="46">
        <v>2.4900000000000002</v>
      </c>
      <c r="K69" s="46">
        <v>5.0199999999999996</v>
      </c>
      <c r="L69" s="46">
        <v>4.82</v>
      </c>
      <c r="M69" s="74">
        <v>0</v>
      </c>
      <c r="N69" s="73">
        <v>262.64999999999998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4.82</v>
      </c>
      <c r="Y69">
        <v>1.93</v>
      </c>
      <c r="Z69">
        <v>3.09</v>
      </c>
      <c r="AA69">
        <v>2.4900000000000002</v>
      </c>
      <c r="AB69">
        <v>0</v>
      </c>
      <c r="AC69">
        <v>0</v>
      </c>
      <c r="AD69">
        <v>100</v>
      </c>
      <c r="AE69">
        <v>75</v>
      </c>
      <c r="AF69">
        <v>0.48</v>
      </c>
      <c r="AG69">
        <v>0</v>
      </c>
      <c r="AH69">
        <v>50</v>
      </c>
      <c r="AI69">
        <v>100</v>
      </c>
      <c r="AJ69">
        <v>0</v>
      </c>
      <c r="AK69">
        <v>0</v>
      </c>
      <c r="AL69">
        <v>262.64999999999998</v>
      </c>
    </row>
    <row r="70" spans="7:38">
      <c r="G70" t="s">
        <v>112</v>
      </c>
      <c r="H70" s="73">
        <v>0.48</v>
      </c>
      <c r="I70" s="46">
        <v>0</v>
      </c>
      <c r="J70" s="46">
        <v>2.4900000000000002</v>
      </c>
      <c r="K70" s="46">
        <v>2.5999999999999996</v>
      </c>
      <c r="L70" s="46">
        <v>4.82</v>
      </c>
      <c r="M70" s="74">
        <v>0</v>
      </c>
      <c r="N70" s="73">
        <v>262.64999999999998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4.82</v>
      </c>
      <c r="Y70">
        <v>0.96</v>
      </c>
      <c r="Z70">
        <v>1.64</v>
      </c>
      <c r="AA70">
        <v>2.4900000000000002</v>
      </c>
      <c r="AB70">
        <v>0</v>
      </c>
      <c r="AC70">
        <v>0</v>
      </c>
      <c r="AD70">
        <v>100</v>
      </c>
      <c r="AE70">
        <v>75</v>
      </c>
      <c r="AF70">
        <v>0.48</v>
      </c>
      <c r="AG70">
        <v>0</v>
      </c>
      <c r="AH70">
        <v>50</v>
      </c>
      <c r="AI70">
        <v>100</v>
      </c>
      <c r="AJ70">
        <v>0</v>
      </c>
      <c r="AK70">
        <v>0</v>
      </c>
      <c r="AL70">
        <v>262.64999999999998</v>
      </c>
    </row>
    <row r="71" spans="7:38">
      <c r="G71" t="s">
        <v>113</v>
      </c>
      <c r="H71" s="73">
        <v>0.48</v>
      </c>
      <c r="I71" s="46">
        <v>0</v>
      </c>
      <c r="J71" s="46">
        <v>2.4900000000000002</v>
      </c>
      <c r="K71" s="46">
        <v>0</v>
      </c>
      <c r="L71" s="46">
        <v>4.82</v>
      </c>
      <c r="M71" s="74">
        <v>0</v>
      </c>
      <c r="N71" s="73">
        <v>262.64999999999998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4.82</v>
      </c>
      <c r="Y71">
        <v>0</v>
      </c>
      <c r="Z71">
        <v>0</v>
      </c>
      <c r="AA71">
        <v>2.4900000000000002</v>
      </c>
      <c r="AB71">
        <v>0</v>
      </c>
      <c r="AC71">
        <v>0</v>
      </c>
      <c r="AD71">
        <v>100</v>
      </c>
      <c r="AE71">
        <v>75</v>
      </c>
      <c r="AF71">
        <v>0.48</v>
      </c>
      <c r="AG71">
        <v>0</v>
      </c>
      <c r="AH71">
        <v>50</v>
      </c>
      <c r="AI71">
        <v>100</v>
      </c>
      <c r="AJ71">
        <v>0</v>
      </c>
      <c r="AK71">
        <v>0</v>
      </c>
      <c r="AL71">
        <v>262.64999999999998</v>
      </c>
    </row>
    <row r="72" spans="7:38">
      <c r="G72" t="s">
        <v>114</v>
      </c>
      <c r="H72" s="73">
        <v>0.48</v>
      </c>
      <c r="I72" s="46">
        <v>0</v>
      </c>
      <c r="J72" s="46">
        <v>2.4900000000000002</v>
      </c>
      <c r="K72" s="46">
        <v>0</v>
      </c>
      <c r="L72" s="46">
        <v>4.82</v>
      </c>
      <c r="M72" s="74">
        <v>0</v>
      </c>
      <c r="N72" s="73">
        <v>262.64999999999998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4.82</v>
      </c>
      <c r="Y72">
        <v>0</v>
      </c>
      <c r="Z72">
        <v>0</v>
      </c>
      <c r="AA72">
        <v>2.4900000000000002</v>
      </c>
      <c r="AB72">
        <v>0</v>
      </c>
      <c r="AC72">
        <v>0</v>
      </c>
      <c r="AD72">
        <v>100</v>
      </c>
      <c r="AE72">
        <v>75</v>
      </c>
      <c r="AF72">
        <v>0.48</v>
      </c>
      <c r="AG72">
        <v>0</v>
      </c>
      <c r="AH72">
        <v>50</v>
      </c>
      <c r="AI72">
        <v>100</v>
      </c>
      <c r="AJ72">
        <v>0</v>
      </c>
      <c r="AK72">
        <v>0</v>
      </c>
      <c r="AL72">
        <v>262.64999999999998</v>
      </c>
    </row>
    <row r="73" spans="7:38">
      <c r="G73" t="s">
        <v>115</v>
      </c>
      <c r="H73" s="73">
        <v>0.48</v>
      </c>
      <c r="I73" s="46">
        <v>0</v>
      </c>
      <c r="J73" s="46">
        <v>2.4900000000000002</v>
      </c>
      <c r="K73" s="46">
        <v>0</v>
      </c>
      <c r="L73" s="46">
        <v>4.82</v>
      </c>
      <c r="M73" s="74">
        <v>0</v>
      </c>
      <c r="N73" s="73">
        <v>262.64999999999998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4.82</v>
      </c>
      <c r="Y73">
        <v>0</v>
      </c>
      <c r="Z73">
        <v>0</v>
      </c>
      <c r="AA73">
        <v>2.4900000000000002</v>
      </c>
      <c r="AB73">
        <v>0</v>
      </c>
      <c r="AC73">
        <v>0</v>
      </c>
      <c r="AD73">
        <v>100</v>
      </c>
      <c r="AE73">
        <v>75</v>
      </c>
      <c r="AF73">
        <v>0.48</v>
      </c>
      <c r="AG73">
        <v>0</v>
      </c>
      <c r="AH73">
        <v>50</v>
      </c>
      <c r="AI73">
        <v>100</v>
      </c>
      <c r="AJ73">
        <v>0</v>
      </c>
      <c r="AK73">
        <v>0</v>
      </c>
      <c r="AL73">
        <v>262.64999999999998</v>
      </c>
    </row>
    <row r="74" spans="7:38">
      <c r="G74" t="s">
        <v>116</v>
      </c>
      <c r="H74" s="73">
        <v>0.48</v>
      </c>
      <c r="I74" s="46">
        <v>0</v>
      </c>
      <c r="J74" s="46">
        <v>2.4900000000000002</v>
      </c>
      <c r="K74" s="46">
        <v>0</v>
      </c>
      <c r="L74" s="46">
        <v>4.82</v>
      </c>
      <c r="M74" s="74">
        <v>0</v>
      </c>
      <c r="N74" s="73">
        <v>262.64999999999998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4.82</v>
      </c>
      <c r="Y74">
        <v>0</v>
      </c>
      <c r="Z74">
        <v>0</v>
      </c>
      <c r="AA74">
        <v>2.4900000000000002</v>
      </c>
      <c r="AB74">
        <v>0</v>
      </c>
      <c r="AC74">
        <v>0</v>
      </c>
      <c r="AD74">
        <v>100</v>
      </c>
      <c r="AE74">
        <v>75</v>
      </c>
      <c r="AF74">
        <v>0.48</v>
      </c>
      <c r="AG74">
        <v>0</v>
      </c>
      <c r="AH74">
        <v>50</v>
      </c>
      <c r="AI74">
        <v>100</v>
      </c>
      <c r="AJ74">
        <v>0</v>
      </c>
      <c r="AK74">
        <v>0</v>
      </c>
      <c r="AL74">
        <v>262.64999999999998</v>
      </c>
    </row>
    <row r="75" spans="7:38">
      <c r="G75" t="s">
        <v>117</v>
      </c>
      <c r="H75" s="73">
        <v>0.53</v>
      </c>
      <c r="I75" s="46">
        <v>0</v>
      </c>
      <c r="J75" s="46">
        <v>2.4900000000000002</v>
      </c>
      <c r="K75" s="46">
        <v>0</v>
      </c>
      <c r="L75" s="46">
        <v>4.82</v>
      </c>
      <c r="M75" s="74">
        <v>0</v>
      </c>
      <c r="N75" s="73">
        <v>207.88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4.82</v>
      </c>
      <c r="Y75">
        <v>0</v>
      </c>
      <c r="Z75">
        <v>0</v>
      </c>
      <c r="AA75">
        <v>2.4900000000000002</v>
      </c>
      <c r="AB75">
        <v>55</v>
      </c>
      <c r="AC75">
        <v>0</v>
      </c>
      <c r="AD75">
        <v>100</v>
      </c>
      <c r="AE75">
        <v>75</v>
      </c>
      <c r="AF75">
        <v>0.53</v>
      </c>
      <c r="AG75">
        <v>0</v>
      </c>
      <c r="AH75">
        <v>50</v>
      </c>
      <c r="AI75">
        <v>100</v>
      </c>
      <c r="AJ75">
        <v>0</v>
      </c>
      <c r="AK75">
        <v>0</v>
      </c>
      <c r="AL75">
        <v>127.88</v>
      </c>
    </row>
    <row r="76" spans="7:38">
      <c r="G76" t="s">
        <v>118</v>
      </c>
      <c r="H76" s="73">
        <v>0.53</v>
      </c>
      <c r="I76" s="46">
        <v>0</v>
      </c>
      <c r="J76" s="46">
        <v>2.4900000000000002</v>
      </c>
      <c r="K76" s="46">
        <v>0</v>
      </c>
      <c r="L76" s="46">
        <v>4.82</v>
      </c>
      <c r="M76" s="74">
        <v>0</v>
      </c>
      <c r="N76" s="73">
        <v>207.88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4.82</v>
      </c>
      <c r="Y76">
        <v>0</v>
      </c>
      <c r="Z76">
        <v>0</v>
      </c>
      <c r="AA76">
        <v>2.4900000000000002</v>
      </c>
      <c r="AB76">
        <v>55</v>
      </c>
      <c r="AC76">
        <v>0</v>
      </c>
      <c r="AD76">
        <v>100</v>
      </c>
      <c r="AE76">
        <v>75</v>
      </c>
      <c r="AF76">
        <v>0.53</v>
      </c>
      <c r="AG76">
        <v>0</v>
      </c>
      <c r="AH76">
        <v>50</v>
      </c>
      <c r="AI76">
        <v>100</v>
      </c>
      <c r="AJ76">
        <v>0</v>
      </c>
      <c r="AK76">
        <v>0</v>
      </c>
      <c r="AL76">
        <v>127.88</v>
      </c>
    </row>
    <row r="77" spans="7:38">
      <c r="G77" t="s">
        <v>119</v>
      </c>
      <c r="H77" s="73">
        <v>0.53</v>
      </c>
      <c r="I77" s="46">
        <v>0</v>
      </c>
      <c r="J77" s="46">
        <v>2.4900000000000002</v>
      </c>
      <c r="K77" s="46">
        <v>0</v>
      </c>
      <c r="L77" s="46">
        <v>4.82</v>
      </c>
      <c r="M77" s="74">
        <v>0</v>
      </c>
      <c r="N77" s="73">
        <v>207.88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4.82</v>
      </c>
      <c r="Y77">
        <v>0</v>
      </c>
      <c r="Z77">
        <v>0</v>
      </c>
      <c r="AA77">
        <v>2.4900000000000002</v>
      </c>
      <c r="AB77">
        <v>55</v>
      </c>
      <c r="AC77">
        <v>0</v>
      </c>
      <c r="AD77">
        <v>100</v>
      </c>
      <c r="AE77">
        <v>75</v>
      </c>
      <c r="AF77">
        <v>0.53</v>
      </c>
      <c r="AG77">
        <v>0</v>
      </c>
      <c r="AH77">
        <v>50</v>
      </c>
      <c r="AI77">
        <v>100</v>
      </c>
      <c r="AJ77">
        <v>0</v>
      </c>
      <c r="AK77">
        <v>0</v>
      </c>
      <c r="AL77">
        <v>127.88</v>
      </c>
    </row>
    <row r="78" spans="7:38">
      <c r="G78" t="s">
        <v>120</v>
      </c>
      <c r="H78" s="73">
        <v>0.53</v>
      </c>
      <c r="I78" s="46">
        <v>0</v>
      </c>
      <c r="J78" s="46">
        <v>2.4900000000000002</v>
      </c>
      <c r="K78" s="46">
        <v>0</v>
      </c>
      <c r="L78" s="46">
        <v>4.82</v>
      </c>
      <c r="M78" s="74">
        <v>0</v>
      </c>
      <c r="N78" s="73">
        <v>207.88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4.82</v>
      </c>
      <c r="Y78">
        <v>0</v>
      </c>
      <c r="Z78">
        <v>0</v>
      </c>
      <c r="AA78">
        <v>2.4900000000000002</v>
      </c>
      <c r="AB78">
        <v>55</v>
      </c>
      <c r="AC78">
        <v>0</v>
      </c>
      <c r="AD78">
        <v>100</v>
      </c>
      <c r="AE78">
        <v>75</v>
      </c>
      <c r="AF78">
        <v>0.53</v>
      </c>
      <c r="AG78">
        <v>0</v>
      </c>
      <c r="AH78">
        <v>50</v>
      </c>
      <c r="AI78">
        <v>100</v>
      </c>
      <c r="AJ78">
        <v>0</v>
      </c>
      <c r="AK78">
        <v>0</v>
      </c>
      <c r="AL78">
        <v>127.88</v>
      </c>
    </row>
    <row r="79" spans="7:38">
      <c r="G79" t="s">
        <v>121</v>
      </c>
      <c r="H79" s="73">
        <v>0.53</v>
      </c>
      <c r="I79" s="46">
        <v>0</v>
      </c>
      <c r="J79" s="46">
        <v>2.57</v>
      </c>
      <c r="K79" s="46">
        <v>0</v>
      </c>
      <c r="L79" s="46">
        <v>4.82</v>
      </c>
      <c r="M79" s="74">
        <v>0</v>
      </c>
      <c r="N79" s="73">
        <v>207.88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4.82</v>
      </c>
      <c r="Y79">
        <v>0</v>
      </c>
      <c r="Z79">
        <v>0</v>
      </c>
      <c r="AA79">
        <v>2.57</v>
      </c>
      <c r="AB79">
        <v>55</v>
      </c>
      <c r="AC79">
        <v>0</v>
      </c>
      <c r="AD79">
        <v>100</v>
      </c>
      <c r="AE79">
        <v>75</v>
      </c>
      <c r="AF79">
        <v>0.53</v>
      </c>
      <c r="AG79">
        <v>0</v>
      </c>
      <c r="AH79">
        <v>50</v>
      </c>
      <c r="AI79">
        <v>100</v>
      </c>
      <c r="AJ79">
        <v>0</v>
      </c>
      <c r="AK79">
        <v>0</v>
      </c>
      <c r="AL79">
        <v>127.88</v>
      </c>
    </row>
    <row r="80" spans="7:38">
      <c r="G80" t="s">
        <v>122</v>
      </c>
      <c r="H80" s="73">
        <v>0.53</v>
      </c>
      <c r="I80" s="46">
        <v>0</v>
      </c>
      <c r="J80" s="46">
        <v>2.57</v>
      </c>
      <c r="K80" s="46">
        <v>0</v>
      </c>
      <c r="L80" s="46">
        <v>4.82</v>
      </c>
      <c r="M80" s="74">
        <v>0</v>
      </c>
      <c r="N80" s="73">
        <v>207.88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4.82</v>
      </c>
      <c r="Y80">
        <v>0</v>
      </c>
      <c r="Z80">
        <v>0</v>
      </c>
      <c r="AA80">
        <v>2.57</v>
      </c>
      <c r="AB80">
        <v>55</v>
      </c>
      <c r="AC80">
        <v>0</v>
      </c>
      <c r="AD80">
        <v>100</v>
      </c>
      <c r="AE80">
        <v>75</v>
      </c>
      <c r="AF80">
        <v>0.53</v>
      </c>
      <c r="AG80">
        <v>0</v>
      </c>
      <c r="AH80">
        <v>50</v>
      </c>
      <c r="AI80">
        <v>100</v>
      </c>
      <c r="AJ80">
        <v>0</v>
      </c>
      <c r="AK80">
        <v>0</v>
      </c>
      <c r="AL80">
        <v>127.88</v>
      </c>
    </row>
    <row r="81" spans="7:38">
      <c r="G81" t="s">
        <v>123</v>
      </c>
      <c r="H81" s="73">
        <v>0.53</v>
      </c>
      <c r="I81" s="46">
        <v>0</v>
      </c>
      <c r="J81" s="46">
        <v>2.57</v>
      </c>
      <c r="K81" s="46">
        <v>0</v>
      </c>
      <c r="L81" s="46">
        <v>4.82</v>
      </c>
      <c r="M81" s="74">
        <v>0</v>
      </c>
      <c r="N81" s="73">
        <v>207.88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4.82</v>
      </c>
      <c r="Y81">
        <v>0</v>
      </c>
      <c r="Z81">
        <v>0</v>
      </c>
      <c r="AA81">
        <v>2.57</v>
      </c>
      <c r="AB81">
        <v>55</v>
      </c>
      <c r="AC81">
        <v>0</v>
      </c>
      <c r="AD81">
        <v>100</v>
      </c>
      <c r="AE81">
        <v>75</v>
      </c>
      <c r="AF81">
        <v>0.53</v>
      </c>
      <c r="AG81">
        <v>0</v>
      </c>
      <c r="AH81">
        <v>50</v>
      </c>
      <c r="AI81">
        <v>100</v>
      </c>
      <c r="AJ81">
        <v>0</v>
      </c>
      <c r="AK81">
        <v>0</v>
      </c>
      <c r="AL81">
        <v>127.88</v>
      </c>
    </row>
    <row r="82" spans="7:38">
      <c r="G82" t="s">
        <v>124</v>
      </c>
      <c r="H82" s="73">
        <v>0.53</v>
      </c>
      <c r="I82" s="46">
        <v>0</v>
      </c>
      <c r="J82" s="46">
        <v>2.57</v>
      </c>
      <c r="K82" s="46">
        <v>0</v>
      </c>
      <c r="L82" s="46">
        <v>4.82</v>
      </c>
      <c r="M82" s="74">
        <v>0</v>
      </c>
      <c r="N82" s="73">
        <v>207.88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4.82</v>
      </c>
      <c r="Y82">
        <v>0</v>
      </c>
      <c r="Z82">
        <v>0</v>
      </c>
      <c r="AA82">
        <v>2.57</v>
      </c>
      <c r="AB82">
        <v>55</v>
      </c>
      <c r="AC82">
        <v>0</v>
      </c>
      <c r="AD82">
        <v>100</v>
      </c>
      <c r="AE82">
        <v>75</v>
      </c>
      <c r="AF82">
        <v>0.53</v>
      </c>
      <c r="AG82">
        <v>0</v>
      </c>
      <c r="AH82">
        <v>50</v>
      </c>
      <c r="AI82">
        <v>100</v>
      </c>
      <c r="AJ82">
        <v>0</v>
      </c>
      <c r="AK82">
        <v>0</v>
      </c>
      <c r="AL82">
        <v>127.88</v>
      </c>
    </row>
    <row r="83" spans="7:38">
      <c r="G83" t="s">
        <v>125</v>
      </c>
      <c r="H83" s="73">
        <v>0.53</v>
      </c>
      <c r="I83" s="46">
        <v>0</v>
      </c>
      <c r="J83" s="46">
        <v>2.57</v>
      </c>
      <c r="K83" s="46">
        <v>0</v>
      </c>
      <c r="L83" s="46">
        <v>4.82</v>
      </c>
      <c r="M83" s="74">
        <v>0</v>
      </c>
      <c r="N83" s="73">
        <v>207.88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4.82</v>
      </c>
      <c r="Y83">
        <v>0</v>
      </c>
      <c r="Z83">
        <v>0</v>
      </c>
      <c r="AA83">
        <v>2.57</v>
      </c>
      <c r="AB83">
        <v>55</v>
      </c>
      <c r="AC83">
        <v>0</v>
      </c>
      <c r="AD83">
        <v>0</v>
      </c>
      <c r="AE83">
        <v>75</v>
      </c>
      <c r="AF83">
        <v>0.53</v>
      </c>
      <c r="AG83">
        <v>0</v>
      </c>
      <c r="AH83">
        <v>50</v>
      </c>
      <c r="AI83">
        <v>100</v>
      </c>
      <c r="AJ83">
        <v>0</v>
      </c>
      <c r="AK83">
        <v>0</v>
      </c>
      <c r="AL83">
        <v>127.88</v>
      </c>
    </row>
    <row r="84" spans="7:38">
      <c r="G84" t="s">
        <v>126</v>
      </c>
      <c r="H84" s="73">
        <v>0.53</v>
      </c>
      <c r="I84" s="46">
        <v>0</v>
      </c>
      <c r="J84" s="46">
        <v>2.57</v>
      </c>
      <c r="K84" s="46">
        <v>0</v>
      </c>
      <c r="L84" s="46">
        <v>4.82</v>
      </c>
      <c r="M84" s="74">
        <v>0</v>
      </c>
      <c r="N84" s="73">
        <v>207.88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4.82</v>
      </c>
      <c r="Y84">
        <v>0</v>
      </c>
      <c r="Z84">
        <v>0</v>
      </c>
      <c r="AA84">
        <v>2.57</v>
      </c>
      <c r="AB84">
        <v>55</v>
      </c>
      <c r="AC84">
        <v>0</v>
      </c>
      <c r="AD84">
        <v>0</v>
      </c>
      <c r="AE84">
        <v>75</v>
      </c>
      <c r="AF84">
        <v>0.53</v>
      </c>
      <c r="AG84">
        <v>0</v>
      </c>
      <c r="AH84">
        <v>50</v>
      </c>
      <c r="AI84">
        <v>100</v>
      </c>
      <c r="AJ84">
        <v>0</v>
      </c>
      <c r="AK84">
        <v>0</v>
      </c>
      <c r="AL84">
        <v>127.88</v>
      </c>
    </row>
    <row r="85" spans="7:38">
      <c r="G85" t="s">
        <v>127</v>
      </c>
      <c r="H85" s="73">
        <v>0.53</v>
      </c>
      <c r="I85" s="46">
        <v>0</v>
      </c>
      <c r="J85" s="46">
        <v>2.57</v>
      </c>
      <c r="K85" s="46">
        <v>0</v>
      </c>
      <c r="L85" s="46">
        <v>4.82</v>
      </c>
      <c r="M85" s="74">
        <v>0</v>
      </c>
      <c r="N85" s="73">
        <v>207.88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4.82</v>
      </c>
      <c r="Y85">
        <v>0</v>
      </c>
      <c r="Z85">
        <v>0</v>
      </c>
      <c r="AA85">
        <v>2.57</v>
      </c>
      <c r="AB85">
        <v>55</v>
      </c>
      <c r="AC85">
        <v>0</v>
      </c>
      <c r="AD85">
        <v>0</v>
      </c>
      <c r="AE85">
        <v>75</v>
      </c>
      <c r="AF85">
        <v>0.53</v>
      </c>
      <c r="AG85">
        <v>0</v>
      </c>
      <c r="AH85">
        <v>50</v>
      </c>
      <c r="AI85">
        <v>100</v>
      </c>
      <c r="AJ85">
        <v>0</v>
      </c>
      <c r="AK85">
        <v>0</v>
      </c>
      <c r="AL85">
        <v>127.88</v>
      </c>
    </row>
    <row r="86" spans="7:38">
      <c r="G86" t="s">
        <v>128</v>
      </c>
      <c r="H86" s="73">
        <v>0.53</v>
      </c>
      <c r="I86" s="46">
        <v>0</v>
      </c>
      <c r="J86" s="46">
        <v>2.57</v>
      </c>
      <c r="K86" s="46">
        <v>0</v>
      </c>
      <c r="L86" s="46">
        <v>4.82</v>
      </c>
      <c r="M86" s="74">
        <v>0</v>
      </c>
      <c r="N86" s="73">
        <v>207.88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4.82</v>
      </c>
      <c r="Y86">
        <v>0</v>
      </c>
      <c r="Z86">
        <v>0</v>
      </c>
      <c r="AA86">
        <v>2.57</v>
      </c>
      <c r="AB86">
        <v>55</v>
      </c>
      <c r="AC86">
        <v>0</v>
      </c>
      <c r="AD86">
        <v>0</v>
      </c>
      <c r="AE86">
        <v>75</v>
      </c>
      <c r="AF86">
        <v>0.53</v>
      </c>
      <c r="AG86">
        <v>0</v>
      </c>
      <c r="AH86">
        <v>50</v>
      </c>
      <c r="AI86">
        <v>100</v>
      </c>
      <c r="AJ86">
        <v>0</v>
      </c>
      <c r="AK86">
        <v>0</v>
      </c>
      <c r="AL86">
        <v>127.88</v>
      </c>
    </row>
    <row r="87" spans="7:38">
      <c r="G87" t="s">
        <v>129</v>
      </c>
      <c r="H87" s="73">
        <v>0.53</v>
      </c>
      <c r="I87" s="46">
        <v>0</v>
      </c>
      <c r="J87" s="46">
        <v>2.57</v>
      </c>
      <c r="K87" s="46">
        <v>0</v>
      </c>
      <c r="L87" s="46">
        <v>4.82</v>
      </c>
      <c r="M87" s="74">
        <v>0</v>
      </c>
      <c r="N87" s="73">
        <v>207.88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4.82</v>
      </c>
      <c r="Y87">
        <v>0</v>
      </c>
      <c r="Z87">
        <v>0</v>
      </c>
      <c r="AA87">
        <v>2.57</v>
      </c>
      <c r="AB87">
        <v>55</v>
      </c>
      <c r="AC87">
        <v>0</v>
      </c>
      <c r="AD87">
        <v>0</v>
      </c>
      <c r="AE87">
        <v>75</v>
      </c>
      <c r="AF87">
        <v>0.53</v>
      </c>
      <c r="AG87">
        <v>0</v>
      </c>
      <c r="AH87">
        <v>50</v>
      </c>
      <c r="AI87">
        <v>100</v>
      </c>
      <c r="AJ87">
        <v>0</v>
      </c>
      <c r="AK87">
        <v>0</v>
      </c>
      <c r="AL87">
        <v>127.88</v>
      </c>
    </row>
    <row r="88" spans="7:38">
      <c r="G88" t="s">
        <v>130</v>
      </c>
      <c r="H88" s="73">
        <v>0.53</v>
      </c>
      <c r="I88" s="46">
        <v>0</v>
      </c>
      <c r="J88" s="46">
        <v>2.57</v>
      </c>
      <c r="K88" s="46">
        <v>0</v>
      </c>
      <c r="L88" s="46">
        <v>4.82</v>
      </c>
      <c r="M88" s="74">
        <v>0</v>
      </c>
      <c r="N88" s="73">
        <v>207.88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4.82</v>
      </c>
      <c r="Y88">
        <v>0</v>
      </c>
      <c r="Z88">
        <v>0</v>
      </c>
      <c r="AA88">
        <v>2.57</v>
      </c>
      <c r="AB88">
        <v>55</v>
      </c>
      <c r="AC88">
        <v>0</v>
      </c>
      <c r="AD88">
        <v>0</v>
      </c>
      <c r="AE88">
        <v>75</v>
      </c>
      <c r="AF88">
        <v>0.53</v>
      </c>
      <c r="AG88">
        <v>0</v>
      </c>
      <c r="AH88">
        <v>50</v>
      </c>
      <c r="AI88">
        <v>100</v>
      </c>
      <c r="AJ88">
        <v>0</v>
      </c>
      <c r="AK88">
        <v>0</v>
      </c>
      <c r="AL88">
        <v>127.88</v>
      </c>
    </row>
    <row r="89" spans="7:38">
      <c r="G89" t="s">
        <v>131</v>
      </c>
      <c r="H89" s="73">
        <v>0.53</v>
      </c>
      <c r="I89" s="46">
        <v>0</v>
      </c>
      <c r="J89" s="46">
        <v>2.57</v>
      </c>
      <c r="K89" s="46">
        <v>0</v>
      </c>
      <c r="L89" s="46">
        <v>4.82</v>
      </c>
      <c r="M89" s="74">
        <v>0</v>
      </c>
      <c r="N89" s="73">
        <v>207.88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4.82</v>
      </c>
      <c r="Y89">
        <v>0</v>
      </c>
      <c r="Z89">
        <v>0</v>
      </c>
      <c r="AA89">
        <v>2.57</v>
      </c>
      <c r="AB89">
        <v>55</v>
      </c>
      <c r="AC89">
        <v>0</v>
      </c>
      <c r="AD89">
        <v>0</v>
      </c>
      <c r="AE89">
        <v>75</v>
      </c>
      <c r="AF89">
        <v>0.53</v>
      </c>
      <c r="AG89">
        <v>0</v>
      </c>
      <c r="AH89">
        <v>50</v>
      </c>
      <c r="AI89">
        <v>100</v>
      </c>
      <c r="AJ89">
        <v>0</v>
      </c>
      <c r="AK89">
        <v>0</v>
      </c>
      <c r="AL89">
        <v>127.88</v>
      </c>
    </row>
    <row r="90" spans="7:38">
      <c r="G90" t="s">
        <v>132</v>
      </c>
      <c r="H90" s="73">
        <v>0.53</v>
      </c>
      <c r="I90" s="46">
        <v>0</v>
      </c>
      <c r="J90" s="46">
        <v>2.57</v>
      </c>
      <c r="K90" s="46">
        <v>0</v>
      </c>
      <c r="L90" s="46">
        <v>4.82</v>
      </c>
      <c r="M90" s="74">
        <v>0</v>
      </c>
      <c r="N90" s="73">
        <v>207.88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4.82</v>
      </c>
      <c r="Y90">
        <v>0</v>
      </c>
      <c r="Z90">
        <v>0</v>
      </c>
      <c r="AA90">
        <v>2.57</v>
      </c>
      <c r="AB90">
        <v>55</v>
      </c>
      <c r="AC90">
        <v>0</v>
      </c>
      <c r="AD90">
        <v>0</v>
      </c>
      <c r="AE90">
        <v>75</v>
      </c>
      <c r="AF90">
        <v>0.53</v>
      </c>
      <c r="AG90">
        <v>0</v>
      </c>
      <c r="AH90">
        <v>50</v>
      </c>
      <c r="AI90">
        <v>100</v>
      </c>
      <c r="AJ90">
        <v>0</v>
      </c>
      <c r="AK90">
        <v>0</v>
      </c>
      <c r="AL90">
        <v>127.88</v>
      </c>
    </row>
    <row r="91" spans="7:38">
      <c r="G91" t="s">
        <v>133</v>
      </c>
      <c r="H91" s="73">
        <v>0.48</v>
      </c>
      <c r="I91" s="46">
        <v>0</v>
      </c>
      <c r="J91" s="46">
        <v>2.4900000000000002</v>
      </c>
      <c r="K91" s="46">
        <v>0</v>
      </c>
      <c r="L91" s="46">
        <v>4.82</v>
      </c>
      <c r="M91" s="74">
        <v>0</v>
      </c>
      <c r="N91" s="73">
        <v>242.43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4.82</v>
      </c>
      <c r="Y91">
        <v>0</v>
      </c>
      <c r="Z91">
        <v>0</v>
      </c>
      <c r="AA91">
        <v>2.4900000000000002</v>
      </c>
      <c r="AB91">
        <v>55</v>
      </c>
      <c r="AC91">
        <v>25.49</v>
      </c>
      <c r="AD91">
        <v>0</v>
      </c>
      <c r="AE91">
        <v>75</v>
      </c>
      <c r="AF91">
        <v>0.48</v>
      </c>
      <c r="AG91">
        <v>0</v>
      </c>
      <c r="AH91">
        <v>50</v>
      </c>
      <c r="AI91">
        <v>100</v>
      </c>
      <c r="AJ91">
        <v>0</v>
      </c>
      <c r="AK91">
        <v>59.55</v>
      </c>
      <c r="AL91">
        <v>127.88</v>
      </c>
    </row>
    <row r="92" spans="7:38">
      <c r="G92" t="s">
        <v>134</v>
      </c>
      <c r="H92" s="73">
        <v>0.48</v>
      </c>
      <c r="I92" s="46">
        <v>0</v>
      </c>
      <c r="J92" s="46">
        <v>2.4900000000000002</v>
      </c>
      <c r="K92" s="46">
        <v>0</v>
      </c>
      <c r="L92" s="46">
        <v>4.82</v>
      </c>
      <c r="M92" s="74">
        <v>0</v>
      </c>
      <c r="N92" s="73">
        <v>242.43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4.82</v>
      </c>
      <c r="Y92">
        <v>0</v>
      </c>
      <c r="Z92">
        <v>0</v>
      </c>
      <c r="AA92">
        <v>2.4900000000000002</v>
      </c>
      <c r="AB92">
        <v>55</v>
      </c>
      <c r="AC92">
        <v>25.49</v>
      </c>
      <c r="AD92">
        <v>0</v>
      </c>
      <c r="AE92">
        <v>75</v>
      </c>
      <c r="AF92">
        <v>0.48</v>
      </c>
      <c r="AG92">
        <v>0</v>
      </c>
      <c r="AH92">
        <v>50</v>
      </c>
      <c r="AI92">
        <v>100</v>
      </c>
      <c r="AJ92">
        <v>0</v>
      </c>
      <c r="AK92">
        <v>59.55</v>
      </c>
      <c r="AL92">
        <v>127.88</v>
      </c>
    </row>
    <row r="93" spans="7:38">
      <c r="G93" t="s">
        <v>135</v>
      </c>
      <c r="H93" s="73">
        <v>0.48</v>
      </c>
      <c r="I93" s="46">
        <v>0</v>
      </c>
      <c r="J93" s="46">
        <v>2.4900000000000002</v>
      </c>
      <c r="K93" s="46">
        <v>0</v>
      </c>
      <c r="L93" s="46">
        <v>4.82</v>
      </c>
      <c r="M93" s="74">
        <v>0</v>
      </c>
      <c r="N93" s="73">
        <v>242.43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4.82</v>
      </c>
      <c r="Y93">
        <v>0</v>
      </c>
      <c r="Z93">
        <v>0</v>
      </c>
      <c r="AA93">
        <v>2.4900000000000002</v>
      </c>
      <c r="AB93">
        <v>55</v>
      </c>
      <c r="AC93">
        <v>25.49</v>
      </c>
      <c r="AD93">
        <v>0</v>
      </c>
      <c r="AE93">
        <v>75</v>
      </c>
      <c r="AF93">
        <v>0.48</v>
      </c>
      <c r="AG93">
        <v>0</v>
      </c>
      <c r="AH93">
        <v>50</v>
      </c>
      <c r="AI93">
        <v>100</v>
      </c>
      <c r="AJ93">
        <v>0</v>
      </c>
      <c r="AK93">
        <v>59.55</v>
      </c>
      <c r="AL93">
        <v>127.88</v>
      </c>
    </row>
    <row r="94" spans="7:38">
      <c r="G94" t="s">
        <v>136</v>
      </c>
      <c r="H94" s="73">
        <v>0.48</v>
      </c>
      <c r="I94" s="46">
        <v>0</v>
      </c>
      <c r="J94" s="46">
        <v>2.4900000000000002</v>
      </c>
      <c r="K94" s="46">
        <v>0</v>
      </c>
      <c r="L94" s="46">
        <v>4.82</v>
      </c>
      <c r="M94" s="74">
        <v>0</v>
      </c>
      <c r="N94" s="73">
        <v>242.43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4.82</v>
      </c>
      <c r="Y94">
        <v>0</v>
      </c>
      <c r="Z94">
        <v>0</v>
      </c>
      <c r="AA94">
        <v>2.4900000000000002</v>
      </c>
      <c r="AB94">
        <v>55</v>
      </c>
      <c r="AC94">
        <v>25.49</v>
      </c>
      <c r="AD94">
        <v>0</v>
      </c>
      <c r="AE94">
        <v>75</v>
      </c>
      <c r="AF94">
        <v>0.48</v>
      </c>
      <c r="AG94">
        <v>0</v>
      </c>
      <c r="AH94">
        <v>50</v>
      </c>
      <c r="AI94">
        <v>100</v>
      </c>
      <c r="AJ94">
        <v>0</v>
      </c>
      <c r="AK94">
        <v>59.55</v>
      </c>
      <c r="AL94">
        <v>127.88</v>
      </c>
    </row>
    <row r="95" spans="7:38">
      <c r="G95" t="s">
        <v>137</v>
      </c>
      <c r="H95" s="73">
        <v>0.43</v>
      </c>
      <c r="I95" s="46">
        <v>0</v>
      </c>
      <c r="J95" s="46">
        <v>2.4900000000000002</v>
      </c>
      <c r="K95" s="46">
        <v>0</v>
      </c>
      <c r="L95" s="46">
        <v>4.82</v>
      </c>
      <c r="M95" s="74">
        <v>0</v>
      </c>
      <c r="N95" s="73">
        <v>187.43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4.82</v>
      </c>
      <c r="Y95">
        <v>0</v>
      </c>
      <c r="Z95">
        <v>0</v>
      </c>
      <c r="AA95">
        <v>2.4900000000000002</v>
      </c>
      <c r="AB95">
        <v>0</v>
      </c>
      <c r="AC95">
        <v>25.49</v>
      </c>
      <c r="AD95">
        <v>0</v>
      </c>
      <c r="AE95">
        <v>75</v>
      </c>
      <c r="AF95">
        <v>0.43</v>
      </c>
      <c r="AG95">
        <v>0</v>
      </c>
      <c r="AH95">
        <v>50</v>
      </c>
      <c r="AI95">
        <v>100</v>
      </c>
      <c r="AJ95">
        <v>0</v>
      </c>
      <c r="AK95">
        <v>59.55</v>
      </c>
      <c r="AL95">
        <v>127.88</v>
      </c>
    </row>
    <row r="96" spans="7:38">
      <c r="G96" t="s">
        <v>138</v>
      </c>
      <c r="H96" s="73">
        <v>0.43</v>
      </c>
      <c r="I96" s="46">
        <v>0</v>
      </c>
      <c r="J96" s="46">
        <v>2.4900000000000002</v>
      </c>
      <c r="K96" s="46">
        <v>0</v>
      </c>
      <c r="L96" s="46">
        <v>4.82</v>
      </c>
      <c r="M96" s="74">
        <v>0</v>
      </c>
      <c r="N96" s="73">
        <v>187.43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4.82</v>
      </c>
      <c r="Y96">
        <v>0</v>
      </c>
      <c r="Z96">
        <v>0</v>
      </c>
      <c r="AA96">
        <v>2.4900000000000002</v>
      </c>
      <c r="AB96">
        <v>0</v>
      </c>
      <c r="AC96">
        <v>25.49</v>
      </c>
      <c r="AD96">
        <v>0</v>
      </c>
      <c r="AE96">
        <v>75</v>
      </c>
      <c r="AF96">
        <v>0.43</v>
      </c>
      <c r="AG96">
        <v>0</v>
      </c>
      <c r="AH96">
        <v>50</v>
      </c>
      <c r="AI96">
        <v>100</v>
      </c>
      <c r="AJ96">
        <v>0</v>
      </c>
      <c r="AK96">
        <v>59.55</v>
      </c>
      <c r="AL96">
        <v>127.88</v>
      </c>
    </row>
    <row r="97" spans="1:133">
      <c r="G97" t="s">
        <v>139</v>
      </c>
      <c r="H97" s="73">
        <v>0.43</v>
      </c>
      <c r="I97" s="46">
        <v>0</v>
      </c>
      <c r="J97" s="46">
        <v>2.4900000000000002</v>
      </c>
      <c r="K97" s="46">
        <v>0</v>
      </c>
      <c r="L97" s="46">
        <v>4.82</v>
      </c>
      <c r="M97" s="74">
        <v>0</v>
      </c>
      <c r="N97" s="73">
        <v>187.43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4.82</v>
      </c>
      <c r="Y97">
        <v>0</v>
      </c>
      <c r="Z97">
        <v>0</v>
      </c>
      <c r="AA97">
        <v>2.4900000000000002</v>
      </c>
      <c r="AB97">
        <v>0</v>
      </c>
      <c r="AC97">
        <v>25.49</v>
      </c>
      <c r="AD97">
        <v>0</v>
      </c>
      <c r="AE97">
        <v>75</v>
      </c>
      <c r="AF97">
        <v>0.43</v>
      </c>
      <c r="AG97">
        <v>0</v>
      </c>
      <c r="AH97">
        <v>50</v>
      </c>
      <c r="AI97">
        <v>100</v>
      </c>
      <c r="AJ97">
        <v>0</v>
      </c>
      <c r="AK97">
        <v>59.55</v>
      </c>
      <c r="AL97">
        <v>127.88</v>
      </c>
    </row>
    <row r="98" spans="1:133">
      <c r="G98" t="s">
        <v>140</v>
      </c>
      <c r="H98" s="73">
        <v>0.43</v>
      </c>
      <c r="I98" s="46">
        <v>0</v>
      </c>
      <c r="J98" s="46">
        <v>2.4900000000000002</v>
      </c>
      <c r="K98" s="46">
        <v>0</v>
      </c>
      <c r="L98" s="46">
        <v>4.82</v>
      </c>
      <c r="M98" s="74">
        <v>0</v>
      </c>
      <c r="N98" s="73">
        <v>187.43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4.82</v>
      </c>
      <c r="Y98">
        <v>0</v>
      </c>
      <c r="Z98">
        <v>0</v>
      </c>
      <c r="AA98">
        <v>2.4900000000000002</v>
      </c>
      <c r="AB98">
        <v>0</v>
      </c>
      <c r="AC98">
        <v>25.49</v>
      </c>
      <c r="AD98">
        <v>0</v>
      </c>
      <c r="AE98">
        <v>75</v>
      </c>
      <c r="AF98">
        <v>0.43</v>
      </c>
      <c r="AG98">
        <v>0</v>
      </c>
      <c r="AH98">
        <v>50</v>
      </c>
      <c r="AI98">
        <v>100</v>
      </c>
      <c r="AJ98">
        <v>0</v>
      </c>
      <c r="AK98">
        <v>59.55</v>
      </c>
      <c r="AL98">
        <v>127.88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1.3209999999999998E-2</v>
      </c>
      <c r="I99" s="69">
        <f t="shared" ref="I99:BU99" si="1">SUM(I3:I98)/4000</f>
        <v>0</v>
      </c>
      <c r="J99" s="69">
        <f t="shared" si="1"/>
        <v>6.0480000000000027E-2</v>
      </c>
      <c r="K99" s="69">
        <f t="shared" si="1"/>
        <v>0.33290250000000005</v>
      </c>
      <c r="L99" s="69">
        <f t="shared" si="1"/>
        <v>0.11567999999999987</v>
      </c>
      <c r="M99" s="69">
        <f t="shared" si="1"/>
        <v>0</v>
      </c>
      <c r="N99" s="68">
        <f t="shared" si="1"/>
        <v>5.5377600000000013</v>
      </c>
      <c r="O99" s="69">
        <f t="shared" si="1"/>
        <v>6.9789200000000022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0.11567999999999987</v>
      </c>
      <c r="Y99">
        <f t="shared" si="1"/>
        <v>0.14918250000000002</v>
      </c>
      <c r="Z99">
        <f t="shared" si="1"/>
        <v>0.18371999999999999</v>
      </c>
      <c r="AA99">
        <f t="shared" si="1"/>
        <v>6.0480000000000027E-2</v>
      </c>
      <c r="AB99">
        <f t="shared" si="1"/>
        <v>0.27500000000000002</v>
      </c>
      <c r="AC99">
        <f t="shared" si="1"/>
        <v>0.20392000000000005</v>
      </c>
      <c r="AD99">
        <f t="shared" si="1"/>
        <v>1.25</v>
      </c>
      <c r="AE99">
        <f t="shared" si="1"/>
        <v>1.8</v>
      </c>
      <c r="AF99">
        <f t="shared" si="1"/>
        <v>1.3209999999999998E-2</v>
      </c>
      <c r="AG99">
        <f t="shared" si="1"/>
        <v>0.125</v>
      </c>
      <c r="AH99">
        <f t="shared" si="1"/>
        <v>1.2</v>
      </c>
      <c r="AI99">
        <f t="shared" si="1"/>
        <v>2.4</v>
      </c>
      <c r="AJ99">
        <f t="shared" si="1"/>
        <v>0</v>
      </c>
      <c r="AK99">
        <f t="shared" si="1"/>
        <v>0.47639999999999977</v>
      </c>
      <c r="AL99">
        <f t="shared" si="1"/>
        <v>4.6863600000000005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535</v>
      </c>
      <c r="AA100" t="s">
        <v>537</v>
      </c>
      <c r="AB100" t="s">
        <v>538</v>
      </c>
      <c r="AC100" t="s">
        <v>540</v>
      </c>
      <c r="AD100" t="s">
        <v>542</v>
      </c>
      <c r="AE100" t="s">
        <v>544</v>
      </c>
      <c r="AF100" t="s">
        <v>546</v>
      </c>
      <c r="AG100" t="s">
        <v>548</v>
      </c>
      <c r="AH100" t="s">
        <v>550</v>
      </c>
      <c r="AI100" t="s">
        <v>552</v>
      </c>
      <c r="AJ100" t="s">
        <v>554</v>
      </c>
      <c r="AK100" t="s">
        <v>555</v>
      </c>
      <c r="AL100" t="s">
        <v>556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-10</v>
      </c>
      <c r="O3" s="53">
        <v>-15</v>
      </c>
      <c r="P3" s="53">
        <v>-10</v>
      </c>
      <c r="Q3" s="53">
        <v>0</v>
      </c>
      <c r="R3" s="53">
        <v>-1.5</v>
      </c>
      <c r="S3" s="72">
        <v>0</v>
      </c>
      <c r="U3" s="73">
        <v>-36.5</v>
      </c>
      <c r="V3" s="74">
        <v>0</v>
      </c>
      <c r="W3">
        <v>-10</v>
      </c>
      <c r="X3">
        <v>-15</v>
      </c>
      <c r="Y3">
        <v>-1.5</v>
      </c>
      <c r="Z3">
        <v>-10</v>
      </c>
    </row>
    <row r="4" spans="1:26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-37</v>
      </c>
      <c r="O4" s="46">
        <v>-15</v>
      </c>
      <c r="P4" s="46">
        <v>-10</v>
      </c>
      <c r="Q4" s="46">
        <v>0</v>
      </c>
      <c r="R4" s="46">
        <v>-2.2000000000000002</v>
      </c>
      <c r="S4" s="74">
        <v>0</v>
      </c>
      <c r="U4" s="73">
        <v>-64.2</v>
      </c>
      <c r="V4" s="74">
        <v>0</v>
      </c>
      <c r="W4">
        <v>-37</v>
      </c>
      <c r="X4">
        <v>-15</v>
      </c>
      <c r="Y4">
        <v>-2.2000000000000002</v>
      </c>
      <c r="Z4">
        <v>-10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-41</v>
      </c>
      <c r="O5" s="46">
        <v>-35</v>
      </c>
      <c r="P5" s="46">
        <v>-15</v>
      </c>
      <c r="Q5" s="46">
        <v>0</v>
      </c>
      <c r="R5" s="46">
        <v>-2.2000000000000002</v>
      </c>
      <c r="S5" s="74">
        <v>0</v>
      </c>
      <c r="U5" s="73">
        <v>-93.2</v>
      </c>
      <c r="V5" s="74">
        <v>0</v>
      </c>
      <c r="W5">
        <v>-41</v>
      </c>
      <c r="X5">
        <v>-35</v>
      </c>
      <c r="Y5">
        <v>-2.2000000000000002</v>
      </c>
      <c r="Z5">
        <v>-15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-53</v>
      </c>
      <c r="O6" s="46">
        <v>-50</v>
      </c>
      <c r="P6" s="46">
        <v>-15</v>
      </c>
      <c r="Q6" s="46">
        <v>0</v>
      </c>
      <c r="R6" s="46">
        <v>-2.2000000000000002</v>
      </c>
      <c r="S6" s="74">
        <v>0</v>
      </c>
      <c r="U6" s="73">
        <v>-120.2</v>
      </c>
      <c r="V6" s="74">
        <v>0</v>
      </c>
      <c r="W6">
        <v>-53</v>
      </c>
      <c r="X6">
        <v>-50</v>
      </c>
      <c r="Y6">
        <v>-2.2000000000000002</v>
      </c>
      <c r="Z6">
        <v>-15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-28</v>
      </c>
      <c r="O7" s="46">
        <v>-40</v>
      </c>
      <c r="P7" s="46">
        <v>-20</v>
      </c>
      <c r="Q7" s="46">
        <v>0</v>
      </c>
      <c r="R7" s="46">
        <v>-2.2000000000000002</v>
      </c>
      <c r="S7" s="74">
        <v>0</v>
      </c>
      <c r="U7" s="73">
        <v>-90.2</v>
      </c>
      <c r="V7" s="74">
        <v>0</v>
      </c>
      <c r="W7">
        <v>-28</v>
      </c>
      <c r="X7">
        <v>-40</v>
      </c>
      <c r="Y7">
        <v>-2.2000000000000002</v>
      </c>
      <c r="Z7">
        <v>-20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-41</v>
      </c>
      <c r="O8" s="46">
        <v>-55</v>
      </c>
      <c r="P8" s="46">
        <v>-20</v>
      </c>
      <c r="Q8" s="46">
        <v>0</v>
      </c>
      <c r="R8" s="46">
        <v>-2.2000000000000002</v>
      </c>
      <c r="S8" s="74">
        <v>0</v>
      </c>
      <c r="U8" s="73">
        <v>-118.2</v>
      </c>
      <c r="V8" s="74">
        <v>0</v>
      </c>
      <c r="W8">
        <v>-41</v>
      </c>
      <c r="X8">
        <v>-55</v>
      </c>
      <c r="Y8">
        <v>-2.2000000000000002</v>
      </c>
      <c r="Z8">
        <v>-20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-99</v>
      </c>
      <c r="O9" s="46">
        <v>-65</v>
      </c>
      <c r="P9" s="46">
        <v>-25</v>
      </c>
      <c r="Q9" s="46">
        <v>0</v>
      </c>
      <c r="R9" s="46">
        <v>-2.2999999999999998</v>
      </c>
      <c r="S9" s="74">
        <v>0</v>
      </c>
      <c r="U9" s="73">
        <v>-191.3</v>
      </c>
      <c r="V9" s="74">
        <v>0</v>
      </c>
      <c r="W9">
        <v>-99</v>
      </c>
      <c r="X9">
        <v>-65</v>
      </c>
      <c r="Y9">
        <v>-2.2999999999999998</v>
      </c>
      <c r="Z9">
        <v>-25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-112</v>
      </c>
      <c r="O10" s="46">
        <v>-80</v>
      </c>
      <c r="P10" s="46">
        <v>-25</v>
      </c>
      <c r="Q10" s="46">
        <v>0</v>
      </c>
      <c r="R10" s="46">
        <v>-2.4</v>
      </c>
      <c r="S10" s="74">
        <v>0</v>
      </c>
      <c r="U10" s="73">
        <v>-219.4</v>
      </c>
      <c r="V10" s="74">
        <v>0</v>
      </c>
      <c r="W10">
        <v>-112</v>
      </c>
      <c r="X10">
        <v>-80</v>
      </c>
      <c r="Y10">
        <v>-2.4</v>
      </c>
      <c r="Z10">
        <v>-25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-70</v>
      </c>
      <c r="O11" s="46">
        <v>-80</v>
      </c>
      <c r="P11" s="46">
        <v>-18</v>
      </c>
      <c r="Q11" s="46">
        <v>0</v>
      </c>
      <c r="R11" s="46">
        <v>-2.4</v>
      </c>
      <c r="S11" s="74">
        <v>0</v>
      </c>
      <c r="U11" s="73">
        <v>-170.4</v>
      </c>
      <c r="V11" s="74">
        <v>0</v>
      </c>
      <c r="W11">
        <v>-70</v>
      </c>
      <c r="X11">
        <v>-80</v>
      </c>
      <c r="Y11">
        <v>-2.4</v>
      </c>
      <c r="Z11">
        <v>-18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-77</v>
      </c>
      <c r="O12" s="46">
        <v>-80</v>
      </c>
      <c r="P12" s="46">
        <v>-18</v>
      </c>
      <c r="Q12" s="46">
        <v>0</v>
      </c>
      <c r="R12" s="46">
        <v>-2.6</v>
      </c>
      <c r="S12" s="74">
        <v>0</v>
      </c>
      <c r="U12" s="73">
        <v>-177.6</v>
      </c>
      <c r="V12" s="74">
        <v>0</v>
      </c>
      <c r="W12">
        <v>-77</v>
      </c>
      <c r="X12">
        <v>-80</v>
      </c>
      <c r="Y12">
        <v>-2.6</v>
      </c>
      <c r="Z12">
        <v>-18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-37</v>
      </c>
      <c r="O13" s="46">
        <v>-85</v>
      </c>
      <c r="P13" s="46">
        <v>-35</v>
      </c>
      <c r="Q13" s="46">
        <v>0</v>
      </c>
      <c r="R13" s="46">
        <v>-2.6</v>
      </c>
      <c r="S13" s="74">
        <v>0</v>
      </c>
      <c r="U13" s="73">
        <v>-159.6</v>
      </c>
      <c r="V13" s="74">
        <v>0</v>
      </c>
      <c r="W13">
        <v>-37</v>
      </c>
      <c r="X13">
        <v>-85</v>
      </c>
      <c r="Y13">
        <v>-2.6</v>
      </c>
      <c r="Z13">
        <v>-35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-30</v>
      </c>
      <c r="O14" s="46">
        <v>-83</v>
      </c>
      <c r="P14" s="46">
        <v>-35</v>
      </c>
      <c r="Q14" s="46">
        <v>0</v>
      </c>
      <c r="R14" s="46">
        <v>-2.6</v>
      </c>
      <c r="S14" s="74">
        <v>0</v>
      </c>
      <c r="U14" s="73">
        <v>-150.6</v>
      </c>
      <c r="V14" s="74">
        <v>0</v>
      </c>
      <c r="W14">
        <v>-30</v>
      </c>
      <c r="X14">
        <v>-83</v>
      </c>
      <c r="Y14">
        <v>-2.6</v>
      </c>
      <c r="Z14">
        <v>-35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-69</v>
      </c>
      <c r="O15" s="46">
        <v>-69</v>
      </c>
      <c r="P15" s="46">
        <v>-20</v>
      </c>
      <c r="Q15" s="46">
        <v>0</v>
      </c>
      <c r="R15" s="46">
        <v>-2.4</v>
      </c>
      <c r="S15" s="74">
        <v>0</v>
      </c>
      <c r="U15" s="73">
        <v>-160.4</v>
      </c>
      <c r="V15" s="74">
        <v>0</v>
      </c>
      <c r="W15">
        <v>-69</v>
      </c>
      <c r="X15">
        <v>-69</v>
      </c>
      <c r="Y15">
        <v>-2.4</v>
      </c>
      <c r="Z15">
        <v>-20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-66</v>
      </c>
      <c r="O16" s="46">
        <v>-71</v>
      </c>
      <c r="P16" s="46">
        <v>-15</v>
      </c>
      <c r="Q16" s="46">
        <v>0</v>
      </c>
      <c r="R16" s="46">
        <v>-2.4</v>
      </c>
      <c r="S16" s="74">
        <v>0</v>
      </c>
      <c r="U16" s="73">
        <v>-154.4</v>
      </c>
      <c r="V16" s="74">
        <v>0</v>
      </c>
      <c r="W16">
        <v>-66</v>
      </c>
      <c r="X16">
        <v>-71</v>
      </c>
      <c r="Y16">
        <v>-2.4</v>
      </c>
      <c r="Z16">
        <v>-15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-50</v>
      </c>
      <c r="O17" s="46">
        <v>-66</v>
      </c>
      <c r="P17" s="46">
        <v>-15</v>
      </c>
      <c r="Q17" s="46">
        <v>0</v>
      </c>
      <c r="R17" s="46">
        <v>-2.4</v>
      </c>
      <c r="S17" s="74">
        <v>0</v>
      </c>
      <c r="U17" s="73">
        <v>-133.4</v>
      </c>
      <c r="V17" s="74">
        <v>0</v>
      </c>
      <c r="W17">
        <v>-50</v>
      </c>
      <c r="X17">
        <v>-66</v>
      </c>
      <c r="Y17">
        <v>-2.4</v>
      </c>
      <c r="Z17">
        <v>-15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-47</v>
      </c>
      <c r="O18" s="46">
        <v>-65</v>
      </c>
      <c r="P18" s="46">
        <v>-15</v>
      </c>
      <c r="Q18" s="46">
        <v>0</v>
      </c>
      <c r="R18" s="46">
        <v>-2.4</v>
      </c>
      <c r="S18" s="74">
        <v>0</v>
      </c>
      <c r="U18" s="73">
        <v>-129.4</v>
      </c>
      <c r="V18" s="74">
        <v>0</v>
      </c>
      <c r="W18">
        <v>-47</v>
      </c>
      <c r="X18">
        <v>-65</v>
      </c>
      <c r="Y18">
        <v>-2.4</v>
      </c>
      <c r="Z18">
        <v>-15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-34</v>
      </c>
      <c r="O19" s="46">
        <v>-53</v>
      </c>
      <c r="P19" s="46">
        <v>-15</v>
      </c>
      <c r="Q19" s="46">
        <v>0</v>
      </c>
      <c r="R19" s="46">
        <v>-2.2000000000000002</v>
      </c>
      <c r="S19" s="74">
        <v>0</v>
      </c>
      <c r="U19" s="73">
        <v>-104.2</v>
      </c>
      <c r="V19" s="74">
        <v>0</v>
      </c>
      <c r="W19">
        <v>-34</v>
      </c>
      <c r="X19">
        <v>-53</v>
      </c>
      <c r="Y19">
        <v>-2.2000000000000002</v>
      </c>
      <c r="Z19">
        <v>-15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-17</v>
      </c>
      <c r="O20" s="46">
        <v>-52</v>
      </c>
      <c r="P20" s="46">
        <v>-15</v>
      </c>
      <c r="Q20" s="46">
        <v>0</v>
      </c>
      <c r="R20" s="46">
        <v>-2</v>
      </c>
      <c r="S20" s="74">
        <v>0</v>
      </c>
      <c r="U20" s="73">
        <v>-86</v>
      </c>
      <c r="V20" s="74">
        <v>0</v>
      </c>
      <c r="W20">
        <v>-17</v>
      </c>
      <c r="X20">
        <v>-52</v>
      </c>
      <c r="Y20">
        <v>-2</v>
      </c>
      <c r="Z20">
        <v>-15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-63</v>
      </c>
      <c r="O21" s="46">
        <v>-48</v>
      </c>
      <c r="P21" s="46">
        <v>-15</v>
      </c>
      <c r="Q21" s="46">
        <v>0</v>
      </c>
      <c r="R21" s="46">
        <v>-1.4</v>
      </c>
      <c r="S21" s="74">
        <v>0</v>
      </c>
      <c r="U21" s="73">
        <v>-127.4</v>
      </c>
      <c r="V21" s="74">
        <v>0</v>
      </c>
      <c r="W21">
        <v>-63</v>
      </c>
      <c r="X21">
        <v>-48</v>
      </c>
      <c r="Y21">
        <v>-1.4</v>
      </c>
      <c r="Z21">
        <v>-15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-42</v>
      </c>
      <c r="O22" s="46">
        <v>-46</v>
      </c>
      <c r="P22" s="46">
        <v>-15</v>
      </c>
      <c r="Q22" s="46">
        <v>0</v>
      </c>
      <c r="R22" s="46">
        <v>-1.1000000000000001</v>
      </c>
      <c r="S22" s="74">
        <v>0</v>
      </c>
      <c r="U22" s="73">
        <v>-104.1</v>
      </c>
      <c r="V22" s="74">
        <v>0</v>
      </c>
      <c r="W22">
        <v>-42</v>
      </c>
      <c r="X22">
        <v>-46</v>
      </c>
      <c r="Y22">
        <v>-1.1000000000000001</v>
      </c>
      <c r="Z22">
        <v>-15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-25</v>
      </c>
      <c r="O23" s="46">
        <v>-39</v>
      </c>
      <c r="P23" s="46">
        <v>-15</v>
      </c>
      <c r="Q23" s="46">
        <v>0</v>
      </c>
      <c r="R23" s="46">
        <v>0</v>
      </c>
      <c r="S23" s="74">
        <v>0</v>
      </c>
      <c r="U23" s="73">
        <v>-79</v>
      </c>
      <c r="V23" s="74">
        <v>0</v>
      </c>
      <c r="W23">
        <v>-25</v>
      </c>
      <c r="X23">
        <v>-39</v>
      </c>
      <c r="Y23">
        <v>0</v>
      </c>
      <c r="Z23">
        <v>-15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1.74</v>
      </c>
      <c r="M24" s="74">
        <v>0</v>
      </c>
      <c r="N24" s="73">
        <v>-4</v>
      </c>
      <c r="O24" s="46">
        <v>-40</v>
      </c>
      <c r="P24" s="46">
        <v>-15</v>
      </c>
      <c r="Q24" s="46">
        <v>0</v>
      </c>
      <c r="R24" s="46">
        <v>0</v>
      </c>
      <c r="S24" s="74">
        <v>0</v>
      </c>
      <c r="U24" s="73">
        <v>-59</v>
      </c>
      <c r="V24" s="74">
        <v>1.74</v>
      </c>
      <c r="W24">
        <v>-4</v>
      </c>
      <c r="X24">
        <v>-40</v>
      </c>
      <c r="Y24">
        <v>1.74</v>
      </c>
      <c r="Z24">
        <v>-15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1.93</v>
      </c>
      <c r="M25" s="74">
        <v>0</v>
      </c>
      <c r="N25" s="73">
        <v>-15</v>
      </c>
      <c r="O25" s="46">
        <v>-34</v>
      </c>
      <c r="P25" s="46">
        <v>-15</v>
      </c>
      <c r="Q25" s="46">
        <v>0</v>
      </c>
      <c r="R25" s="46">
        <v>0</v>
      </c>
      <c r="S25" s="74">
        <v>0</v>
      </c>
      <c r="U25" s="73">
        <v>-64</v>
      </c>
      <c r="V25" s="74">
        <v>1.93</v>
      </c>
      <c r="W25">
        <v>-15</v>
      </c>
      <c r="X25">
        <v>-34</v>
      </c>
      <c r="Y25">
        <v>1.93</v>
      </c>
      <c r="Z25">
        <v>-15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3.28</v>
      </c>
      <c r="M26" s="74">
        <v>0</v>
      </c>
      <c r="N26" s="73">
        <v>-23</v>
      </c>
      <c r="O26" s="46">
        <v>0</v>
      </c>
      <c r="P26" s="46">
        <v>-41</v>
      </c>
      <c r="Q26" s="46">
        <v>0</v>
      </c>
      <c r="R26" s="46">
        <v>0</v>
      </c>
      <c r="S26" s="74">
        <v>0</v>
      </c>
      <c r="U26" s="73">
        <v>-64</v>
      </c>
      <c r="V26" s="74">
        <v>3.28</v>
      </c>
      <c r="W26">
        <v>-23</v>
      </c>
      <c r="X26">
        <v>0</v>
      </c>
      <c r="Y26">
        <v>3.28</v>
      </c>
      <c r="Z26">
        <v>-41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4.05</v>
      </c>
      <c r="M27" s="74">
        <v>0</v>
      </c>
      <c r="N27" s="73">
        <v>-18</v>
      </c>
      <c r="O27" s="46">
        <v>0</v>
      </c>
      <c r="P27" s="46">
        <v>-90</v>
      </c>
      <c r="Q27" s="46">
        <v>0</v>
      </c>
      <c r="R27" s="46">
        <v>0</v>
      </c>
      <c r="S27" s="74">
        <v>0</v>
      </c>
      <c r="U27" s="73">
        <v>-108</v>
      </c>
      <c r="V27" s="74">
        <v>4.05</v>
      </c>
      <c r="W27">
        <v>-18</v>
      </c>
      <c r="X27">
        <v>0</v>
      </c>
      <c r="Y27">
        <v>4.05</v>
      </c>
      <c r="Z27">
        <v>-90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4.1500000000000004</v>
      </c>
      <c r="M28" s="74">
        <v>0</v>
      </c>
      <c r="N28" s="73">
        <v>-20</v>
      </c>
      <c r="O28" s="46">
        <v>0</v>
      </c>
      <c r="P28" s="46">
        <v>-15</v>
      </c>
      <c r="Q28" s="46">
        <v>0</v>
      </c>
      <c r="R28" s="46">
        <v>0</v>
      </c>
      <c r="S28" s="74">
        <v>0</v>
      </c>
      <c r="U28" s="73">
        <v>-35</v>
      </c>
      <c r="V28" s="74">
        <v>4.1500000000000004</v>
      </c>
      <c r="W28">
        <v>-20</v>
      </c>
      <c r="X28">
        <v>0</v>
      </c>
      <c r="Y28">
        <v>4.1500000000000004</v>
      </c>
      <c r="Z28">
        <v>-15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5.69</v>
      </c>
      <c r="M29" s="74">
        <v>0</v>
      </c>
      <c r="N29" s="73">
        <v>-65</v>
      </c>
      <c r="O29" s="46">
        <v>0</v>
      </c>
      <c r="P29" s="46">
        <v>-40</v>
      </c>
      <c r="Q29" s="46">
        <v>0</v>
      </c>
      <c r="R29" s="46">
        <v>0</v>
      </c>
      <c r="S29" s="74">
        <v>0</v>
      </c>
      <c r="U29" s="73">
        <v>-105</v>
      </c>
      <c r="V29" s="74">
        <v>5.69</v>
      </c>
      <c r="W29">
        <v>-65</v>
      </c>
      <c r="X29">
        <v>0</v>
      </c>
      <c r="Y29">
        <v>5.69</v>
      </c>
      <c r="Z29">
        <v>-40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5.88</v>
      </c>
      <c r="M30" s="74">
        <v>0</v>
      </c>
      <c r="N30" s="73">
        <v>-65</v>
      </c>
      <c r="O30" s="46">
        <v>0</v>
      </c>
      <c r="P30" s="46">
        <v>-40</v>
      </c>
      <c r="Q30" s="46">
        <v>0</v>
      </c>
      <c r="R30" s="46">
        <v>0</v>
      </c>
      <c r="S30" s="74">
        <v>0</v>
      </c>
      <c r="U30" s="73">
        <v>-105</v>
      </c>
      <c r="V30" s="74">
        <v>5.88</v>
      </c>
      <c r="W30">
        <v>-65</v>
      </c>
      <c r="X30">
        <v>0</v>
      </c>
      <c r="Y30">
        <v>5.88</v>
      </c>
      <c r="Z30">
        <v>-40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6.65</v>
      </c>
      <c r="M31" s="74">
        <v>0</v>
      </c>
      <c r="N31" s="73">
        <v>-31</v>
      </c>
      <c r="O31" s="46">
        <v>0</v>
      </c>
      <c r="P31" s="46">
        <v>-30</v>
      </c>
      <c r="Q31" s="46">
        <v>0</v>
      </c>
      <c r="R31" s="46">
        <v>0</v>
      </c>
      <c r="S31" s="74">
        <v>0</v>
      </c>
      <c r="U31" s="73">
        <v>-61</v>
      </c>
      <c r="V31" s="74">
        <v>6.65</v>
      </c>
      <c r="W31">
        <v>-31</v>
      </c>
      <c r="X31">
        <v>0</v>
      </c>
      <c r="Y31">
        <v>6.65</v>
      </c>
      <c r="Z31">
        <v>-30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7.81</v>
      </c>
      <c r="M32" s="74">
        <v>0</v>
      </c>
      <c r="N32" s="73">
        <v>-15</v>
      </c>
      <c r="O32" s="46">
        <v>0</v>
      </c>
      <c r="P32" s="46">
        <v>-30</v>
      </c>
      <c r="Q32" s="46">
        <v>0</v>
      </c>
      <c r="R32" s="46">
        <v>0</v>
      </c>
      <c r="S32" s="74">
        <v>0</v>
      </c>
      <c r="U32" s="73">
        <v>-45</v>
      </c>
      <c r="V32" s="74">
        <v>7.81</v>
      </c>
      <c r="W32">
        <v>-15</v>
      </c>
      <c r="X32">
        <v>0</v>
      </c>
      <c r="Y32">
        <v>7.81</v>
      </c>
      <c r="Z32">
        <v>-30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7.81</v>
      </c>
      <c r="M33" s="74">
        <v>0</v>
      </c>
      <c r="N33" s="73">
        <v>-43</v>
      </c>
      <c r="O33" s="46">
        <v>0</v>
      </c>
      <c r="P33" s="46">
        <v>-90</v>
      </c>
      <c r="Q33" s="46">
        <v>0</v>
      </c>
      <c r="R33" s="46">
        <v>0</v>
      </c>
      <c r="S33" s="74">
        <v>0</v>
      </c>
      <c r="U33" s="73">
        <v>-133</v>
      </c>
      <c r="V33" s="74">
        <v>7.81</v>
      </c>
      <c r="W33">
        <v>-43</v>
      </c>
      <c r="X33">
        <v>0</v>
      </c>
      <c r="Y33">
        <v>7.81</v>
      </c>
      <c r="Z33">
        <v>-90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8.39</v>
      </c>
      <c r="M34" s="74">
        <v>0</v>
      </c>
      <c r="N34" s="73">
        <v>-9</v>
      </c>
      <c r="O34" s="46">
        <v>0</v>
      </c>
      <c r="P34" s="46">
        <v>-10</v>
      </c>
      <c r="Q34" s="46">
        <v>0</v>
      </c>
      <c r="R34" s="46">
        <v>0</v>
      </c>
      <c r="S34" s="74">
        <v>0</v>
      </c>
      <c r="U34" s="73">
        <v>-19</v>
      </c>
      <c r="V34" s="74">
        <v>8.39</v>
      </c>
      <c r="W34">
        <v>-9</v>
      </c>
      <c r="X34">
        <v>0</v>
      </c>
      <c r="Y34">
        <v>8.39</v>
      </c>
      <c r="Z34">
        <v>-10</v>
      </c>
    </row>
    <row r="35" spans="7:26">
      <c r="G35" t="s">
        <v>77</v>
      </c>
      <c r="H35" s="73">
        <v>81.95</v>
      </c>
      <c r="I35" s="46">
        <v>0</v>
      </c>
      <c r="J35" s="46">
        <v>9.64</v>
      </c>
      <c r="K35" s="46">
        <v>0</v>
      </c>
      <c r="L35" s="46">
        <v>8.8699999999999992</v>
      </c>
      <c r="M35" s="74">
        <v>0</v>
      </c>
      <c r="N35" s="73">
        <v>0</v>
      </c>
      <c r="O35" s="46">
        <v>-10</v>
      </c>
      <c r="P35" s="46">
        <v>0</v>
      </c>
      <c r="Q35" s="46">
        <v>0</v>
      </c>
      <c r="R35" s="46">
        <v>0</v>
      </c>
      <c r="S35" s="74">
        <v>0</v>
      </c>
      <c r="U35" s="73">
        <v>-10</v>
      </c>
      <c r="V35" s="74">
        <v>100.46</v>
      </c>
      <c r="W35">
        <v>81.95</v>
      </c>
      <c r="X35">
        <v>-10</v>
      </c>
      <c r="Y35">
        <v>8.8699999999999992</v>
      </c>
      <c r="Z35">
        <v>9.64</v>
      </c>
    </row>
    <row r="36" spans="7:26">
      <c r="G36" t="s">
        <v>78</v>
      </c>
      <c r="H36" s="73">
        <v>106.05</v>
      </c>
      <c r="I36" s="46">
        <v>0</v>
      </c>
      <c r="J36" s="46">
        <v>28.92</v>
      </c>
      <c r="K36" s="46">
        <v>0</v>
      </c>
      <c r="L36" s="46">
        <v>9.16</v>
      </c>
      <c r="M36" s="74">
        <v>0</v>
      </c>
      <c r="N36" s="73">
        <v>0</v>
      </c>
      <c r="O36" s="46">
        <v>-10</v>
      </c>
      <c r="P36" s="46">
        <v>0</v>
      </c>
      <c r="Q36" s="46">
        <v>0</v>
      </c>
      <c r="R36" s="46">
        <v>0</v>
      </c>
      <c r="S36" s="74">
        <v>0</v>
      </c>
      <c r="U36" s="73">
        <v>-10</v>
      </c>
      <c r="V36" s="74">
        <v>144.13</v>
      </c>
      <c r="W36">
        <v>106.05</v>
      </c>
      <c r="X36">
        <v>-10</v>
      </c>
      <c r="Y36">
        <v>9.16</v>
      </c>
      <c r="Z36">
        <v>28.92</v>
      </c>
    </row>
    <row r="37" spans="7:26">
      <c r="G37" t="s">
        <v>79</v>
      </c>
      <c r="H37" s="73">
        <v>110.88</v>
      </c>
      <c r="I37" s="46">
        <v>0</v>
      </c>
      <c r="J37" s="46">
        <v>38.56</v>
      </c>
      <c r="K37" s="46">
        <v>0</v>
      </c>
      <c r="L37" s="46">
        <v>10.119999999999999</v>
      </c>
      <c r="M37" s="74">
        <v>0</v>
      </c>
      <c r="N37" s="73">
        <v>0</v>
      </c>
      <c r="O37" s="46">
        <v>-33</v>
      </c>
      <c r="P37" s="46">
        <v>0</v>
      </c>
      <c r="Q37" s="46">
        <v>0</v>
      </c>
      <c r="R37" s="46">
        <v>0</v>
      </c>
      <c r="S37" s="74">
        <v>0</v>
      </c>
      <c r="U37" s="73">
        <v>-33</v>
      </c>
      <c r="V37" s="74">
        <v>159.56</v>
      </c>
      <c r="W37">
        <v>110.88</v>
      </c>
      <c r="X37">
        <v>-33</v>
      </c>
      <c r="Y37">
        <v>10.119999999999999</v>
      </c>
      <c r="Z37">
        <v>38.56</v>
      </c>
    </row>
    <row r="38" spans="7:26">
      <c r="G38" t="s">
        <v>80</v>
      </c>
      <c r="H38" s="73">
        <v>68.45</v>
      </c>
      <c r="I38" s="46">
        <v>0</v>
      </c>
      <c r="J38" s="46">
        <v>0</v>
      </c>
      <c r="K38" s="46">
        <v>0</v>
      </c>
      <c r="L38" s="46">
        <v>10.029999999999999</v>
      </c>
      <c r="M38" s="74">
        <v>0</v>
      </c>
      <c r="N38" s="73">
        <v>0</v>
      </c>
      <c r="O38" s="46">
        <v>-33</v>
      </c>
      <c r="P38" s="46">
        <v>0</v>
      </c>
      <c r="Q38" s="46">
        <v>0</v>
      </c>
      <c r="R38" s="46">
        <v>0</v>
      </c>
      <c r="S38" s="74">
        <v>0</v>
      </c>
      <c r="U38" s="73">
        <v>-33</v>
      </c>
      <c r="V38" s="74">
        <v>78.48</v>
      </c>
      <c r="W38">
        <v>68.45</v>
      </c>
      <c r="X38">
        <v>-33</v>
      </c>
      <c r="Y38">
        <v>10.029999999999999</v>
      </c>
      <c r="Z38">
        <v>0</v>
      </c>
    </row>
    <row r="39" spans="7:26">
      <c r="G39" t="s">
        <v>81</v>
      </c>
      <c r="H39" s="73">
        <v>48.21</v>
      </c>
      <c r="I39" s="46">
        <v>0</v>
      </c>
      <c r="J39" s="46">
        <v>0</v>
      </c>
      <c r="K39" s="46">
        <v>0</v>
      </c>
      <c r="L39" s="46">
        <v>9.64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57.85</v>
      </c>
      <c r="W39">
        <v>48.21</v>
      </c>
      <c r="X39">
        <v>0</v>
      </c>
      <c r="Y39">
        <v>9.64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9.26</v>
      </c>
      <c r="M40" s="74">
        <v>0</v>
      </c>
      <c r="N40" s="73">
        <v>-16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-16</v>
      </c>
      <c r="V40" s="74">
        <v>9.26</v>
      </c>
      <c r="W40">
        <v>-16</v>
      </c>
      <c r="X40">
        <v>0</v>
      </c>
      <c r="Y40">
        <v>9.26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9.64</v>
      </c>
      <c r="K41" s="46">
        <v>0</v>
      </c>
      <c r="L41" s="46">
        <v>8.8699999999999992</v>
      </c>
      <c r="M41" s="74">
        <v>0</v>
      </c>
      <c r="N41" s="73">
        <v>-69</v>
      </c>
      <c r="O41" s="46">
        <v>-29</v>
      </c>
      <c r="P41" s="46">
        <v>0</v>
      </c>
      <c r="Q41" s="46">
        <v>0</v>
      </c>
      <c r="R41" s="46">
        <v>0</v>
      </c>
      <c r="S41" s="74">
        <v>0</v>
      </c>
      <c r="U41" s="73">
        <v>-98</v>
      </c>
      <c r="V41" s="74">
        <v>18.510000000000002</v>
      </c>
      <c r="W41">
        <v>-69</v>
      </c>
      <c r="X41">
        <v>-29</v>
      </c>
      <c r="Y41">
        <v>8.8699999999999992</v>
      </c>
      <c r="Z41">
        <v>9.64</v>
      </c>
    </row>
    <row r="42" spans="7:26">
      <c r="G42" t="s">
        <v>84</v>
      </c>
      <c r="H42" s="73">
        <v>0</v>
      </c>
      <c r="I42" s="46">
        <v>0</v>
      </c>
      <c r="J42" s="46">
        <v>19.28</v>
      </c>
      <c r="K42" s="46">
        <v>0</v>
      </c>
      <c r="L42" s="46">
        <v>8.9700000000000006</v>
      </c>
      <c r="M42" s="74">
        <v>0</v>
      </c>
      <c r="N42" s="73">
        <v>-39</v>
      </c>
      <c r="O42" s="46">
        <v>-22</v>
      </c>
      <c r="P42" s="46">
        <v>0</v>
      </c>
      <c r="Q42" s="46">
        <v>0</v>
      </c>
      <c r="R42" s="46">
        <v>0</v>
      </c>
      <c r="S42" s="74">
        <v>0</v>
      </c>
      <c r="U42" s="73">
        <v>-61</v>
      </c>
      <c r="V42" s="74">
        <v>28.25</v>
      </c>
      <c r="W42">
        <v>-39</v>
      </c>
      <c r="X42">
        <v>-22</v>
      </c>
      <c r="Y42">
        <v>8.9700000000000006</v>
      </c>
      <c r="Z42">
        <v>19.28</v>
      </c>
    </row>
    <row r="43" spans="7:26">
      <c r="G43" t="s">
        <v>85</v>
      </c>
      <c r="H43" s="73">
        <v>0</v>
      </c>
      <c r="I43" s="46">
        <v>0</v>
      </c>
      <c r="J43" s="46">
        <v>38.57</v>
      </c>
      <c r="K43" s="46">
        <v>0</v>
      </c>
      <c r="L43" s="46">
        <v>8.48</v>
      </c>
      <c r="M43" s="74">
        <v>0</v>
      </c>
      <c r="N43" s="73">
        <v>-19</v>
      </c>
      <c r="O43" s="46">
        <v>-30</v>
      </c>
      <c r="P43" s="46">
        <v>0</v>
      </c>
      <c r="Q43" s="46">
        <v>0</v>
      </c>
      <c r="R43" s="46">
        <v>0</v>
      </c>
      <c r="S43" s="74">
        <v>0</v>
      </c>
      <c r="U43" s="73">
        <v>-49</v>
      </c>
      <c r="V43" s="74">
        <v>47.05</v>
      </c>
      <c r="W43">
        <v>-19</v>
      </c>
      <c r="X43">
        <v>-30</v>
      </c>
      <c r="Y43">
        <v>8.48</v>
      </c>
      <c r="Z43">
        <v>38.57</v>
      </c>
    </row>
    <row r="44" spans="7:26">
      <c r="G44" t="s">
        <v>86</v>
      </c>
      <c r="H44" s="73">
        <v>0</v>
      </c>
      <c r="I44" s="46">
        <v>0</v>
      </c>
      <c r="J44" s="46">
        <v>38.56</v>
      </c>
      <c r="K44" s="46">
        <v>0</v>
      </c>
      <c r="L44" s="46">
        <v>8.39</v>
      </c>
      <c r="M44" s="74">
        <v>0</v>
      </c>
      <c r="N44" s="73">
        <v>-22</v>
      </c>
      <c r="O44" s="46">
        <v>-30</v>
      </c>
      <c r="P44" s="46">
        <v>0</v>
      </c>
      <c r="Q44" s="46">
        <v>0</v>
      </c>
      <c r="R44" s="46">
        <v>0</v>
      </c>
      <c r="S44" s="74">
        <v>0</v>
      </c>
      <c r="U44" s="73">
        <v>-52</v>
      </c>
      <c r="V44" s="74">
        <v>46.95</v>
      </c>
      <c r="W44">
        <v>-22</v>
      </c>
      <c r="X44">
        <v>-30</v>
      </c>
      <c r="Y44">
        <v>8.39</v>
      </c>
      <c r="Z44">
        <v>38.56</v>
      </c>
    </row>
    <row r="45" spans="7:26">
      <c r="G45" t="s">
        <v>87</v>
      </c>
      <c r="H45" s="73">
        <v>29.88</v>
      </c>
      <c r="I45" s="46">
        <v>0</v>
      </c>
      <c r="J45" s="46">
        <v>0</v>
      </c>
      <c r="K45" s="46">
        <v>0</v>
      </c>
      <c r="L45" s="46">
        <v>7.33</v>
      </c>
      <c r="M45" s="74">
        <v>0</v>
      </c>
      <c r="N45" s="73">
        <v>0</v>
      </c>
      <c r="O45" s="46">
        <v>-20</v>
      </c>
      <c r="P45" s="46">
        <v>0</v>
      </c>
      <c r="Q45" s="46">
        <v>0</v>
      </c>
      <c r="R45" s="46">
        <v>0</v>
      </c>
      <c r="S45" s="74">
        <v>0</v>
      </c>
      <c r="U45" s="73">
        <v>-20</v>
      </c>
      <c r="V45" s="74">
        <v>37.21</v>
      </c>
      <c r="W45">
        <v>29.88</v>
      </c>
      <c r="X45">
        <v>-20</v>
      </c>
      <c r="Y45">
        <v>7.33</v>
      </c>
      <c r="Z45">
        <v>0</v>
      </c>
    </row>
    <row r="46" spans="7:26">
      <c r="G46" t="s">
        <v>88</v>
      </c>
      <c r="H46" s="73">
        <v>39.53</v>
      </c>
      <c r="I46" s="46">
        <v>0</v>
      </c>
      <c r="J46" s="46">
        <v>0</v>
      </c>
      <c r="K46" s="46">
        <v>0</v>
      </c>
      <c r="L46" s="46">
        <v>6.94</v>
      </c>
      <c r="M46" s="74">
        <v>0</v>
      </c>
      <c r="N46" s="73">
        <v>0</v>
      </c>
      <c r="O46" s="46">
        <v>-20</v>
      </c>
      <c r="P46" s="46">
        <v>0</v>
      </c>
      <c r="Q46" s="46">
        <v>0</v>
      </c>
      <c r="R46" s="46">
        <v>0</v>
      </c>
      <c r="S46" s="74">
        <v>0</v>
      </c>
      <c r="U46" s="73">
        <v>-20</v>
      </c>
      <c r="V46" s="74">
        <v>46.47</v>
      </c>
      <c r="W46">
        <v>39.53</v>
      </c>
      <c r="X46">
        <v>-20</v>
      </c>
      <c r="Y46">
        <v>6.94</v>
      </c>
      <c r="Z46">
        <v>0</v>
      </c>
    </row>
    <row r="47" spans="7:26">
      <c r="G47" t="s">
        <v>89</v>
      </c>
      <c r="H47" s="73">
        <v>41.46</v>
      </c>
      <c r="I47" s="46">
        <v>0</v>
      </c>
      <c r="J47" s="46">
        <v>0</v>
      </c>
      <c r="K47" s="46">
        <v>0</v>
      </c>
      <c r="L47" s="46">
        <v>6.07</v>
      </c>
      <c r="M47" s="74">
        <v>0</v>
      </c>
      <c r="N47" s="73">
        <v>0</v>
      </c>
      <c r="O47" s="46">
        <v>0</v>
      </c>
      <c r="P47" s="46">
        <v>-20</v>
      </c>
      <c r="Q47" s="46">
        <v>0</v>
      </c>
      <c r="R47" s="46">
        <v>0</v>
      </c>
      <c r="S47" s="74">
        <v>0</v>
      </c>
      <c r="U47" s="73">
        <v>-20</v>
      </c>
      <c r="V47" s="74">
        <v>47.53</v>
      </c>
      <c r="W47">
        <v>41.46</v>
      </c>
      <c r="X47">
        <v>0</v>
      </c>
      <c r="Y47">
        <v>6.07</v>
      </c>
      <c r="Z47">
        <v>-20</v>
      </c>
    </row>
    <row r="48" spans="7:26">
      <c r="G48" t="s">
        <v>90</v>
      </c>
      <c r="H48" s="73">
        <v>42.42</v>
      </c>
      <c r="I48" s="46">
        <v>0</v>
      </c>
      <c r="J48" s="46">
        <v>0</v>
      </c>
      <c r="K48" s="46">
        <v>0</v>
      </c>
      <c r="L48" s="46">
        <v>5.21</v>
      </c>
      <c r="M48" s="74">
        <v>0</v>
      </c>
      <c r="N48" s="73">
        <v>0</v>
      </c>
      <c r="O48" s="46">
        <v>0</v>
      </c>
      <c r="P48" s="46">
        <v>-20</v>
      </c>
      <c r="Q48" s="46">
        <v>0</v>
      </c>
      <c r="R48" s="46">
        <v>0</v>
      </c>
      <c r="S48" s="74">
        <v>0</v>
      </c>
      <c r="U48" s="73">
        <v>-20</v>
      </c>
      <c r="V48" s="74">
        <v>47.63</v>
      </c>
      <c r="W48">
        <v>42.42</v>
      </c>
      <c r="X48">
        <v>0</v>
      </c>
      <c r="Y48">
        <v>5.21</v>
      </c>
      <c r="Z48">
        <v>-20</v>
      </c>
    </row>
    <row r="49" spans="7:26">
      <c r="G49" t="s">
        <v>91</v>
      </c>
      <c r="H49" s="73">
        <v>48.21</v>
      </c>
      <c r="I49" s="46">
        <v>9.64</v>
      </c>
      <c r="J49" s="46">
        <v>0</v>
      </c>
      <c r="K49" s="46">
        <v>0</v>
      </c>
      <c r="L49" s="46">
        <v>5.01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62.86</v>
      </c>
      <c r="W49">
        <v>48.21</v>
      </c>
      <c r="X49">
        <v>9.64</v>
      </c>
      <c r="Y49">
        <v>5.01</v>
      </c>
      <c r="Z49">
        <v>0</v>
      </c>
    </row>
    <row r="50" spans="7:26">
      <c r="G50" t="s">
        <v>92</v>
      </c>
      <c r="H50" s="73">
        <v>47.24</v>
      </c>
      <c r="I50" s="46">
        <v>9.64</v>
      </c>
      <c r="J50" s="46">
        <v>0</v>
      </c>
      <c r="K50" s="46">
        <v>0</v>
      </c>
      <c r="L50" s="46">
        <v>3.95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60.83</v>
      </c>
      <c r="W50">
        <v>47.24</v>
      </c>
      <c r="X50">
        <v>9.64</v>
      </c>
      <c r="Y50">
        <v>3.95</v>
      </c>
      <c r="Z50">
        <v>0</v>
      </c>
    </row>
    <row r="51" spans="7:26">
      <c r="G51" t="s">
        <v>93</v>
      </c>
      <c r="H51" s="73">
        <v>52.06</v>
      </c>
      <c r="I51" s="46">
        <v>0</v>
      </c>
      <c r="J51" s="46">
        <v>0</v>
      </c>
      <c r="K51" s="46">
        <v>0</v>
      </c>
      <c r="L51" s="46">
        <v>4.82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56.88</v>
      </c>
      <c r="W51">
        <v>52.06</v>
      </c>
      <c r="X51">
        <v>0</v>
      </c>
      <c r="Y51">
        <v>4.82</v>
      </c>
      <c r="Z51">
        <v>0</v>
      </c>
    </row>
    <row r="52" spans="7:26">
      <c r="G52" t="s">
        <v>94</v>
      </c>
      <c r="H52" s="73">
        <v>55.92</v>
      </c>
      <c r="I52" s="46">
        <v>0</v>
      </c>
      <c r="J52" s="46">
        <v>0</v>
      </c>
      <c r="K52" s="46">
        <v>0</v>
      </c>
      <c r="L52" s="46">
        <v>4.82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60.74</v>
      </c>
      <c r="W52">
        <v>55.92</v>
      </c>
      <c r="X52">
        <v>0</v>
      </c>
      <c r="Y52">
        <v>4.82</v>
      </c>
      <c r="Z52">
        <v>0</v>
      </c>
    </row>
    <row r="53" spans="7:26">
      <c r="G53" t="s">
        <v>95</v>
      </c>
      <c r="H53" s="73">
        <v>88.7</v>
      </c>
      <c r="I53" s="46">
        <v>0</v>
      </c>
      <c r="J53" s="46">
        <v>14.46</v>
      </c>
      <c r="K53" s="46">
        <v>0</v>
      </c>
      <c r="L53" s="46">
        <v>2.89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106.05</v>
      </c>
      <c r="W53">
        <v>88.7</v>
      </c>
      <c r="X53">
        <v>0</v>
      </c>
      <c r="Y53">
        <v>2.89</v>
      </c>
      <c r="Z53">
        <v>14.46</v>
      </c>
    </row>
    <row r="54" spans="7:26">
      <c r="G54" t="s">
        <v>96</v>
      </c>
      <c r="H54" s="73">
        <v>54.96</v>
      </c>
      <c r="I54" s="46">
        <v>0</v>
      </c>
      <c r="J54" s="46">
        <v>14.46</v>
      </c>
      <c r="K54" s="46">
        <v>0</v>
      </c>
      <c r="L54" s="46">
        <v>2.89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72.31</v>
      </c>
      <c r="W54">
        <v>54.96</v>
      </c>
      <c r="X54">
        <v>0</v>
      </c>
      <c r="Y54">
        <v>2.89</v>
      </c>
      <c r="Z54">
        <v>14.46</v>
      </c>
    </row>
    <row r="55" spans="7:26">
      <c r="G55" t="s">
        <v>97</v>
      </c>
      <c r="H55" s="73">
        <v>33.75</v>
      </c>
      <c r="I55" s="46">
        <v>0</v>
      </c>
      <c r="J55" s="46">
        <v>24.1</v>
      </c>
      <c r="K55" s="46">
        <v>0</v>
      </c>
      <c r="L55" s="46">
        <v>2.89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60.74</v>
      </c>
      <c r="W55">
        <v>33.75</v>
      </c>
      <c r="X55">
        <v>0</v>
      </c>
      <c r="Y55">
        <v>2.89</v>
      </c>
      <c r="Z55">
        <v>24.1</v>
      </c>
    </row>
    <row r="56" spans="7:26">
      <c r="G56" t="s">
        <v>98</v>
      </c>
      <c r="H56" s="73">
        <v>21.21</v>
      </c>
      <c r="I56" s="46">
        <v>0</v>
      </c>
      <c r="J56" s="46">
        <v>28.93</v>
      </c>
      <c r="K56" s="46">
        <v>0</v>
      </c>
      <c r="L56" s="46">
        <v>2.89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53.03</v>
      </c>
      <c r="W56">
        <v>21.21</v>
      </c>
      <c r="X56">
        <v>0</v>
      </c>
      <c r="Y56">
        <v>2.89</v>
      </c>
      <c r="Z56">
        <v>28.93</v>
      </c>
    </row>
    <row r="57" spans="7:26">
      <c r="G57" t="s">
        <v>99</v>
      </c>
      <c r="H57" s="73">
        <v>0</v>
      </c>
      <c r="I57" s="46">
        <v>0</v>
      </c>
      <c r="J57" s="46">
        <v>9.64</v>
      </c>
      <c r="K57" s="46">
        <v>0</v>
      </c>
      <c r="L57" s="46">
        <v>1.93</v>
      </c>
      <c r="M57" s="74">
        <v>0</v>
      </c>
      <c r="N57" s="73">
        <v>-9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-9</v>
      </c>
      <c r="V57" s="74">
        <v>11.57</v>
      </c>
      <c r="W57">
        <v>-9</v>
      </c>
      <c r="X57">
        <v>0</v>
      </c>
      <c r="Y57">
        <v>1.93</v>
      </c>
      <c r="Z57">
        <v>9.64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1.93</v>
      </c>
      <c r="M58" s="74">
        <v>0</v>
      </c>
      <c r="N58" s="73">
        <v>-25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-25</v>
      </c>
      <c r="V58" s="74">
        <v>1.93</v>
      </c>
      <c r="W58">
        <v>-25</v>
      </c>
      <c r="X58">
        <v>0</v>
      </c>
      <c r="Y58">
        <v>1.93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0.96</v>
      </c>
      <c r="M59" s="74">
        <v>0</v>
      </c>
      <c r="N59" s="73">
        <v>-24</v>
      </c>
      <c r="O59" s="46">
        <v>0</v>
      </c>
      <c r="P59" s="46">
        <v>-15</v>
      </c>
      <c r="Q59" s="46">
        <v>0</v>
      </c>
      <c r="R59" s="46">
        <v>0</v>
      </c>
      <c r="S59" s="74">
        <v>0</v>
      </c>
      <c r="U59" s="73">
        <v>-39</v>
      </c>
      <c r="V59" s="74">
        <v>0.96</v>
      </c>
      <c r="W59">
        <v>-24</v>
      </c>
      <c r="X59">
        <v>0</v>
      </c>
      <c r="Y59">
        <v>0.96</v>
      </c>
      <c r="Z59">
        <v>-15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0.96</v>
      </c>
      <c r="M60" s="74">
        <v>0</v>
      </c>
      <c r="N60" s="73">
        <v>-32</v>
      </c>
      <c r="O60" s="46">
        <v>0</v>
      </c>
      <c r="P60" s="46">
        <v>-10</v>
      </c>
      <c r="Q60" s="46">
        <v>0</v>
      </c>
      <c r="R60" s="46">
        <v>0</v>
      </c>
      <c r="S60" s="74">
        <v>0</v>
      </c>
      <c r="U60" s="73">
        <v>-42</v>
      </c>
      <c r="V60" s="74">
        <v>0.96</v>
      </c>
      <c r="W60">
        <v>-32</v>
      </c>
      <c r="X60">
        <v>0</v>
      </c>
      <c r="Y60">
        <v>0.96</v>
      </c>
      <c r="Z60">
        <v>-10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-53</v>
      </c>
      <c r="O61" s="46">
        <v>-15</v>
      </c>
      <c r="P61" s="46">
        <v>-15</v>
      </c>
      <c r="Q61" s="46">
        <v>0</v>
      </c>
      <c r="R61" s="46">
        <v>0</v>
      </c>
      <c r="S61" s="74">
        <v>0</v>
      </c>
      <c r="U61" s="73">
        <v>-83</v>
      </c>
      <c r="V61" s="74">
        <v>0</v>
      </c>
      <c r="W61">
        <v>-53</v>
      </c>
      <c r="X61">
        <v>-15</v>
      </c>
      <c r="Y61">
        <v>0</v>
      </c>
      <c r="Z61">
        <v>-15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-59</v>
      </c>
      <c r="O62" s="46">
        <v>-15</v>
      </c>
      <c r="P62" s="46">
        <v>-15</v>
      </c>
      <c r="Q62" s="46">
        <v>0</v>
      </c>
      <c r="R62" s="46">
        <v>0</v>
      </c>
      <c r="S62" s="74">
        <v>0</v>
      </c>
      <c r="U62" s="73">
        <v>-89</v>
      </c>
      <c r="V62" s="74">
        <v>0</v>
      </c>
      <c r="W62">
        <v>-59</v>
      </c>
      <c r="X62">
        <v>-15</v>
      </c>
      <c r="Y62">
        <v>0</v>
      </c>
      <c r="Z62">
        <v>-15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-85</v>
      </c>
      <c r="O63" s="46">
        <v>-20</v>
      </c>
      <c r="P63" s="46">
        <v>-20</v>
      </c>
      <c r="Q63" s="46">
        <v>0</v>
      </c>
      <c r="R63" s="46">
        <v>0</v>
      </c>
      <c r="S63" s="74">
        <v>0</v>
      </c>
      <c r="U63" s="73">
        <v>-125</v>
      </c>
      <c r="V63" s="74">
        <v>0</v>
      </c>
      <c r="W63">
        <v>-85</v>
      </c>
      <c r="X63">
        <v>-20</v>
      </c>
      <c r="Y63">
        <v>0</v>
      </c>
      <c r="Z63">
        <v>-20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-113</v>
      </c>
      <c r="O64" s="46">
        <v>-15</v>
      </c>
      <c r="P64" s="46">
        <v>-20</v>
      </c>
      <c r="Q64" s="46">
        <v>0</v>
      </c>
      <c r="R64" s="46">
        <v>0</v>
      </c>
      <c r="S64" s="74">
        <v>0</v>
      </c>
      <c r="U64" s="73">
        <v>-148</v>
      </c>
      <c r="V64" s="74">
        <v>0</v>
      </c>
      <c r="W64">
        <v>-113</v>
      </c>
      <c r="X64">
        <v>-15</v>
      </c>
      <c r="Y64">
        <v>0</v>
      </c>
      <c r="Z64">
        <v>-20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-149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-149</v>
      </c>
      <c r="V65" s="74">
        <v>0</v>
      </c>
      <c r="W65">
        <v>-149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0.28999999999999998</v>
      </c>
      <c r="M66" s="74">
        <v>0</v>
      </c>
      <c r="N66" s="73">
        <v>-114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-114</v>
      </c>
      <c r="V66" s="74">
        <v>0.28999999999999998</v>
      </c>
      <c r="W66">
        <v>-114</v>
      </c>
      <c r="X66">
        <v>0</v>
      </c>
      <c r="Y66">
        <v>0.28999999999999998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0.48</v>
      </c>
      <c r="M67" s="74">
        <v>0</v>
      </c>
      <c r="N67" s="73">
        <v>-78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-78</v>
      </c>
      <c r="V67" s="74">
        <v>0.48</v>
      </c>
      <c r="W67">
        <v>-78</v>
      </c>
      <c r="X67">
        <v>0</v>
      </c>
      <c r="Y67">
        <v>0.48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0.96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0.96</v>
      </c>
      <c r="W68">
        <v>0</v>
      </c>
      <c r="X68">
        <v>0</v>
      </c>
      <c r="Y68">
        <v>0.96</v>
      </c>
      <c r="Z68">
        <v>0</v>
      </c>
    </row>
    <row r="69" spans="7:26">
      <c r="G69" t="s">
        <v>111</v>
      </c>
      <c r="H69" s="73">
        <v>9.64</v>
      </c>
      <c r="I69" s="46">
        <v>0</v>
      </c>
      <c r="J69" s="46">
        <v>0</v>
      </c>
      <c r="K69" s="46">
        <v>0</v>
      </c>
      <c r="L69" s="46">
        <v>1.25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10.89</v>
      </c>
      <c r="W69">
        <v>9.64</v>
      </c>
      <c r="X69">
        <v>0</v>
      </c>
      <c r="Y69">
        <v>1.25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2.5099999999999998</v>
      </c>
      <c r="M70" s="74">
        <v>0</v>
      </c>
      <c r="N70" s="73">
        <v>0</v>
      </c>
      <c r="O70" s="46">
        <v>-10</v>
      </c>
      <c r="P70" s="46">
        <v>0</v>
      </c>
      <c r="Q70" s="46">
        <v>0</v>
      </c>
      <c r="R70" s="46">
        <v>0</v>
      </c>
      <c r="S70" s="74">
        <v>0</v>
      </c>
      <c r="U70" s="73">
        <v>-10</v>
      </c>
      <c r="V70" s="74">
        <v>2.5099999999999998</v>
      </c>
      <c r="W70">
        <v>0</v>
      </c>
      <c r="X70">
        <v>-10</v>
      </c>
      <c r="Y70">
        <v>2.5099999999999998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4.05</v>
      </c>
      <c r="M71" s="74">
        <v>0</v>
      </c>
      <c r="N71" s="73">
        <v>-55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-55</v>
      </c>
      <c r="V71" s="74">
        <v>4.05</v>
      </c>
      <c r="W71">
        <v>-55</v>
      </c>
      <c r="X71">
        <v>0</v>
      </c>
      <c r="Y71">
        <v>4.05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5.78</v>
      </c>
      <c r="M72" s="74">
        <v>0</v>
      </c>
      <c r="N72" s="73">
        <v>-58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-58</v>
      </c>
      <c r="V72" s="74">
        <v>5.78</v>
      </c>
      <c r="W72">
        <v>-58</v>
      </c>
      <c r="X72">
        <v>0</v>
      </c>
      <c r="Y72">
        <v>5.78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19.29</v>
      </c>
      <c r="K73" s="46">
        <v>0</v>
      </c>
      <c r="L73" s="46">
        <v>6.36</v>
      </c>
      <c r="M73" s="74">
        <v>0</v>
      </c>
      <c r="N73" s="73">
        <v>-60</v>
      </c>
      <c r="O73" s="46">
        <v>-20</v>
      </c>
      <c r="P73" s="46">
        <v>0</v>
      </c>
      <c r="Q73" s="46">
        <v>0</v>
      </c>
      <c r="R73" s="46">
        <v>0</v>
      </c>
      <c r="S73" s="74">
        <v>0</v>
      </c>
      <c r="U73" s="73">
        <v>-80</v>
      </c>
      <c r="V73" s="74">
        <v>25.65</v>
      </c>
      <c r="W73">
        <v>-60</v>
      </c>
      <c r="X73">
        <v>-20</v>
      </c>
      <c r="Y73">
        <v>6.36</v>
      </c>
      <c r="Z73">
        <v>19.29</v>
      </c>
    </row>
    <row r="74" spans="7:26">
      <c r="G74" t="s">
        <v>116</v>
      </c>
      <c r="H74" s="73">
        <v>0</v>
      </c>
      <c r="I74" s="46">
        <v>0</v>
      </c>
      <c r="J74" s="46">
        <v>19.28</v>
      </c>
      <c r="K74" s="46">
        <v>0</v>
      </c>
      <c r="L74" s="46">
        <v>6.46</v>
      </c>
      <c r="M74" s="74">
        <v>0</v>
      </c>
      <c r="N74" s="73">
        <v>-66</v>
      </c>
      <c r="O74" s="46">
        <v>-20</v>
      </c>
      <c r="P74" s="46">
        <v>0</v>
      </c>
      <c r="Q74" s="46">
        <v>0</v>
      </c>
      <c r="R74" s="46">
        <v>0</v>
      </c>
      <c r="S74" s="74">
        <v>0</v>
      </c>
      <c r="U74" s="73">
        <v>-86</v>
      </c>
      <c r="V74" s="74">
        <v>25.74</v>
      </c>
      <c r="W74">
        <v>-66</v>
      </c>
      <c r="X74">
        <v>-20</v>
      </c>
      <c r="Y74">
        <v>6.46</v>
      </c>
      <c r="Z74">
        <v>19.28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6.46</v>
      </c>
      <c r="M75" s="74">
        <v>0</v>
      </c>
      <c r="N75" s="73">
        <v>-26</v>
      </c>
      <c r="O75" s="46">
        <v>0</v>
      </c>
      <c r="P75" s="46">
        <v>-20</v>
      </c>
      <c r="Q75" s="46">
        <v>0</v>
      </c>
      <c r="R75" s="46">
        <v>0</v>
      </c>
      <c r="S75" s="74">
        <v>0</v>
      </c>
      <c r="U75" s="73">
        <v>-46</v>
      </c>
      <c r="V75" s="74">
        <v>6.46</v>
      </c>
      <c r="W75">
        <v>-26</v>
      </c>
      <c r="X75">
        <v>0</v>
      </c>
      <c r="Y75">
        <v>6.46</v>
      </c>
      <c r="Z75">
        <v>-20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6.56</v>
      </c>
      <c r="M76" s="74">
        <v>0</v>
      </c>
      <c r="N76" s="73">
        <v>-47</v>
      </c>
      <c r="O76" s="46">
        <v>-10</v>
      </c>
      <c r="P76" s="46">
        <v>-30</v>
      </c>
      <c r="Q76" s="46">
        <v>0</v>
      </c>
      <c r="R76" s="46">
        <v>0</v>
      </c>
      <c r="S76" s="74">
        <v>0</v>
      </c>
      <c r="U76" s="73">
        <v>-87</v>
      </c>
      <c r="V76" s="74">
        <v>6.56</v>
      </c>
      <c r="W76">
        <v>-47</v>
      </c>
      <c r="X76">
        <v>-10</v>
      </c>
      <c r="Y76">
        <v>6.56</v>
      </c>
      <c r="Z76">
        <v>-30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6.56</v>
      </c>
      <c r="M77" s="74">
        <v>0</v>
      </c>
      <c r="N77" s="73">
        <v>-41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-41</v>
      </c>
      <c r="V77" s="74">
        <v>6.56</v>
      </c>
      <c r="W77">
        <v>-41</v>
      </c>
      <c r="X77">
        <v>0</v>
      </c>
      <c r="Y77">
        <v>6.56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9.64</v>
      </c>
      <c r="K78" s="46">
        <v>0</v>
      </c>
      <c r="L78" s="46">
        <v>6.27</v>
      </c>
      <c r="M78" s="74">
        <v>0</v>
      </c>
      <c r="N78" s="73">
        <v>-24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-24</v>
      </c>
      <c r="V78" s="74">
        <v>15.91</v>
      </c>
      <c r="W78">
        <v>-24</v>
      </c>
      <c r="X78">
        <v>0</v>
      </c>
      <c r="Y78">
        <v>6.27</v>
      </c>
      <c r="Z78">
        <v>9.64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6.17</v>
      </c>
      <c r="M79" s="74">
        <v>0</v>
      </c>
      <c r="N79" s="73">
        <v>-33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-33</v>
      </c>
      <c r="V79" s="74">
        <v>6.17</v>
      </c>
      <c r="W79">
        <v>-33</v>
      </c>
      <c r="X79">
        <v>0</v>
      </c>
      <c r="Y79">
        <v>6.17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5.88</v>
      </c>
      <c r="M80" s="74">
        <v>0</v>
      </c>
      <c r="N80" s="73">
        <v>-19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-19</v>
      </c>
      <c r="V80" s="74">
        <v>5.88</v>
      </c>
      <c r="W80">
        <v>-19</v>
      </c>
      <c r="X80">
        <v>0</v>
      </c>
      <c r="Y80">
        <v>5.88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5.78</v>
      </c>
      <c r="M81" s="74">
        <v>0</v>
      </c>
      <c r="N81" s="73">
        <v>-24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-24</v>
      </c>
      <c r="V81" s="74">
        <v>5.78</v>
      </c>
      <c r="W81">
        <v>-24</v>
      </c>
      <c r="X81">
        <v>0</v>
      </c>
      <c r="Y81">
        <v>5.78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5.78</v>
      </c>
      <c r="M82" s="74">
        <v>0</v>
      </c>
      <c r="N82" s="73">
        <v>-28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-28</v>
      </c>
      <c r="V82" s="74">
        <v>5.78</v>
      </c>
      <c r="W82">
        <v>-28</v>
      </c>
      <c r="X82">
        <v>0</v>
      </c>
      <c r="Y82">
        <v>5.78</v>
      </c>
      <c r="Z82">
        <v>0</v>
      </c>
    </row>
    <row r="83" spans="7:26">
      <c r="G83" t="s">
        <v>125</v>
      </c>
      <c r="H83" s="73">
        <v>20.25</v>
      </c>
      <c r="I83" s="46">
        <v>0</v>
      </c>
      <c r="J83" s="46">
        <v>0</v>
      </c>
      <c r="K83" s="46">
        <v>0</v>
      </c>
      <c r="L83" s="46">
        <v>5.1100000000000003</v>
      </c>
      <c r="M83" s="74">
        <v>0</v>
      </c>
      <c r="N83" s="73">
        <v>0</v>
      </c>
      <c r="O83" s="46">
        <v>0</v>
      </c>
      <c r="P83" s="46">
        <v>-50</v>
      </c>
      <c r="Q83" s="46">
        <v>0</v>
      </c>
      <c r="R83" s="46">
        <v>0</v>
      </c>
      <c r="S83" s="74">
        <v>0</v>
      </c>
      <c r="U83" s="73">
        <v>-50</v>
      </c>
      <c r="V83" s="74">
        <v>25.36</v>
      </c>
      <c r="W83">
        <v>20.25</v>
      </c>
      <c r="X83">
        <v>0</v>
      </c>
      <c r="Y83">
        <v>5.1100000000000003</v>
      </c>
      <c r="Z83">
        <v>-50</v>
      </c>
    </row>
    <row r="84" spans="7:26">
      <c r="G84" t="s">
        <v>126</v>
      </c>
      <c r="H84" s="73">
        <v>28.92</v>
      </c>
      <c r="I84" s="46">
        <v>0</v>
      </c>
      <c r="J84" s="46">
        <v>0</v>
      </c>
      <c r="K84" s="46">
        <v>0</v>
      </c>
      <c r="L84" s="46">
        <v>4.82</v>
      </c>
      <c r="M84" s="74">
        <v>0</v>
      </c>
      <c r="N84" s="73">
        <v>0</v>
      </c>
      <c r="O84" s="46">
        <v>0</v>
      </c>
      <c r="P84" s="46">
        <v>-50</v>
      </c>
      <c r="Q84" s="46">
        <v>0</v>
      </c>
      <c r="R84" s="46">
        <v>0</v>
      </c>
      <c r="S84" s="74">
        <v>0</v>
      </c>
      <c r="U84" s="73">
        <v>-50</v>
      </c>
      <c r="V84" s="74">
        <v>33.74</v>
      </c>
      <c r="W84">
        <v>28.92</v>
      </c>
      <c r="X84">
        <v>0</v>
      </c>
      <c r="Y84">
        <v>4.82</v>
      </c>
      <c r="Z84">
        <v>-50</v>
      </c>
    </row>
    <row r="85" spans="7:26">
      <c r="G85" t="s">
        <v>127</v>
      </c>
      <c r="H85" s="73">
        <v>23.14</v>
      </c>
      <c r="I85" s="46">
        <v>0</v>
      </c>
      <c r="J85" s="46">
        <v>0</v>
      </c>
      <c r="K85" s="46">
        <v>0</v>
      </c>
      <c r="L85" s="46">
        <v>4.82</v>
      </c>
      <c r="M85" s="74">
        <v>0</v>
      </c>
      <c r="N85" s="73">
        <v>0</v>
      </c>
      <c r="O85" s="46">
        <v>0</v>
      </c>
      <c r="P85" s="46">
        <v>-30</v>
      </c>
      <c r="Q85" s="46">
        <v>0</v>
      </c>
      <c r="R85" s="46">
        <v>0</v>
      </c>
      <c r="S85" s="74">
        <v>0</v>
      </c>
      <c r="U85" s="73">
        <v>-30</v>
      </c>
      <c r="V85" s="74">
        <v>27.96</v>
      </c>
      <c r="W85">
        <v>23.14</v>
      </c>
      <c r="X85">
        <v>0</v>
      </c>
      <c r="Y85">
        <v>4.82</v>
      </c>
      <c r="Z85">
        <v>-30</v>
      </c>
    </row>
    <row r="86" spans="7:26">
      <c r="G86" t="s">
        <v>128</v>
      </c>
      <c r="H86" s="73">
        <v>21.21</v>
      </c>
      <c r="I86" s="46">
        <v>0</v>
      </c>
      <c r="J86" s="46">
        <v>0</v>
      </c>
      <c r="K86" s="46">
        <v>0</v>
      </c>
      <c r="L86" s="46">
        <v>4.53</v>
      </c>
      <c r="M86" s="74">
        <v>0</v>
      </c>
      <c r="N86" s="73">
        <v>0</v>
      </c>
      <c r="O86" s="46">
        <v>0</v>
      </c>
      <c r="P86" s="46">
        <v>-20</v>
      </c>
      <c r="Q86" s="46">
        <v>0</v>
      </c>
      <c r="R86" s="46">
        <v>0</v>
      </c>
      <c r="S86" s="74">
        <v>0</v>
      </c>
      <c r="U86" s="73">
        <v>-20</v>
      </c>
      <c r="V86" s="74">
        <v>25.74</v>
      </c>
      <c r="W86">
        <v>21.21</v>
      </c>
      <c r="X86">
        <v>0</v>
      </c>
      <c r="Y86">
        <v>4.53</v>
      </c>
      <c r="Z86">
        <v>-20</v>
      </c>
    </row>
    <row r="87" spans="7:26">
      <c r="G87" t="s">
        <v>129</v>
      </c>
      <c r="H87" s="73">
        <v>36.64</v>
      </c>
      <c r="I87" s="46">
        <v>0</v>
      </c>
      <c r="J87" s="46">
        <v>0</v>
      </c>
      <c r="K87" s="46">
        <v>0</v>
      </c>
      <c r="L87" s="46">
        <v>4.53</v>
      </c>
      <c r="M87" s="74">
        <v>0</v>
      </c>
      <c r="N87" s="73">
        <v>0</v>
      </c>
      <c r="O87" s="46">
        <v>-8</v>
      </c>
      <c r="P87" s="46">
        <v>-15</v>
      </c>
      <c r="Q87" s="46">
        <v>0</v>
      </c>
      <c r="R87" s="46">
        <v>0</v>
      </c>
      <c r="S87" s="74">
        <v>0</v>
      </c>
      <c r="U87" s="73">
        <v>-23</v>
      </c>
      <c r="V87" s="74">
        <v>41.17</v>
      </c>
      <c r="W87">
        <v>36.64</v>
      </c>
      <c r="X87">
        <v>-8</v>
      </c>
      <c r="Y87">
        <v>4.53</v>
      </c>
      <c r="Z87">
        <v>-15</v>
      </c>
    </row>
    <row r="88" spans="7:26">
      <c r="G88" t="s">
        <v>130</v>
      </c>
      <c r="H88" s="73">
        <v>30.85</v>
      </c>
      <c r="I88" s="46">
        <v>0</v>
      </c>
      <c r="J88" s="46">
        <v>0</v>
      </c>
      <c r="K88" s="46">
        <v>0</v>
      </c>
      <c r="L88" s="46">
        <v>3.47</v>
      </c>
      <c r="M88" s="74">
        <v>0</v>
      </c>
      <c r="N88" s="73">
        <v>0</v>
      </c>
      <c r="O88" s="46">
        <v>-13</v>
      </c>
      <c r="P88" s="46">
        <v>-10</v>
      </c>
      <c r="Q88" s="46">
        <v>0</v>
      </c>
      <c r="R88" s="46">
        <v>0</v>
      </c>
      <c r="S88" s="74">
        <v>0</v>
      </c>
      <c r="U88" s="73">
        <v>-23</v>
      </c>
      <c r="V88" s="74">
        <v>34.32</v>
      </c>
      <c r="W88">
        <v>30.85</v>
      </c>
      <c r="X88">
        <v>-13</v>
      </c>
      <c r="Y88">
        <v>3.47</v>
      </c>
      <c r="Z88">
        <v>-10</v>
      </c>
    </row>
    <row r="89" spans="7:26">
      <c r="G89" t="s">
        <v>131</v>
      </c>
      <c r="H89" s="73">
        <v>36.64</v>
      </c>
      <c r="I89" s="46">
        <v>0</v>
      </c>
      <c r="J89" s="46">
        <v>4.82</v>
      </c>
      <c r="K89" s="46">
        <v>0</v>
      </c>
      <c r="L89" s="46">
        <v>2.89</v>
      </c>
      <c r="M89" s="74">
        <v>0</v>
      </c>
      <c r="N89" s="73">
        <v>0</v>
      </c>
      <c r="O89" s="46">
        <v>-13</v>
      </c>
      <c r="P89" s="46">
        <v>0</v>
      </c>
      <c r="Q89" s="46">
        <v>0</v>
      </c>
      <c r="R89" s="46">
        <v>0</v>
      </c>
      <c r="S89" s="74">
        <v>0</v>
      </c>
      <c r="U89" s="73">
        <v>-13</v>
      </c>
      <c r="V89" s="74">
        <v>44.35</v>
      </c>
      <c r="W89">
        <v>36.64</v>
      </c>
      <c r="X89">
        <v>-13</v>
      </c>
      <c r="Y89">
        <v>2.89</v>
      </c>
      <c r="Z89">
        <v>4.82</v>
      </c>
    </row>
    <row r="90" spans="7:26">
      <c r="G90" t="s">
        <v>132</v>
      </c>
      <c r="H90" s="73">
        <v>37.6</v>
      </c>
      <c r="I90" s="46">
        <v>0</v>
      </c>
      <c r="J90" s="46">
        <v>0</v>
      </c>
      <c r="K90" s="46">
        <v>0</v>
      </c>
      <c r="L90" s="46">
        <v>2.12</v>
      </c>
      <c r="M90" s="74">
        <v>0</v>
      </c>
      <c r="N90" s="73">
        <v>0</v>
      </c>
      <c r="O90" s="46">
        <v>-15</v>
      </c>
      <c r="P90" s="46">
        <v>-10</v>
      </c>
      <c r="Q90" s="46">
        <v>0</v>
      </c>
      <c r="R90" s="46">
        <v>0</v>
      </c>
      <c r="S90" s="74">
        <v>0</v>
      </c>
      <c r="U90" s="73">
        <v>-25</v>
      </c>
      <c r="V90" s="74">
        <v>39.72</v>
      </c>
      <c r="W90">
        <v>37.6</v>
      </c>
      <c r="X90">
        <v>-15</v>
      </c>
      <c r="Y90">
        <v>2.12</v>
      </c>
      <c r="Z90">
        <v>-10</v>
      </c>
    </row>
    <row r="91" spans="7:26">
      <c r="G91" t="s">
        <v>133</v>
      </c>
      <c r="H91" s="73">
        <v>27</v>
      </c>
      <c r="I91" s="46">
        <v>0</v>
      </c>
      <c r="J91" s="46">
        <v>19.28</v>
      </c>
      <c r="K91" s="46">
        <v>0</v>
      </c>
      <c r="L91" s="46">
        <v>1.64</v>
      </c>
      <c r="M91" s="74">
        <v>0</v>
      </c>
      <c r="N91" s="73">
        <v>0</v>
      </c>
      <c r="O91" s="46">
        <v>-16</v>
      </c>
      <c r="P91" s="46">
        <v>0</v>
      </c>
      <c r="Q91" s="46">
        <v>0</v>
      </c>
      <c r="R91" s="46">
        <v>0</v>
      </c>
      <c r="S91" s="74">
        <v>0</v>
      </c>
      <c r="U91" s="73">
        <v>-16</v>
      </c>
      <c r="V91" s="74">
        <v>47.92</v>
      </c>
      <c r="W91">
        <v>27</v>
      </c>
      <c r="X91">
        <v>-16</v>
      </c>
      <c r="Y91">
        <v>1.64</v>
      </c>
      <c r="Z91">
        <v>19.28</v>
      </c>
    </row>
    <row r="92" spans="7:26">
      <c r="G92" t="s">
        <v>134</v>
      </c>
      <c r="H92" s="73">
        <v>26.03</v>
      </c>
      <c r="I92" s="46">
        <v>0</v>
      </c>
      <c r="J92" s="46">
        <v>0</v>
      </c>
      <c r="K92" s="46">
        <v>0</v>
      </c>
      <c r="L92" s="46">
        <v>1.1599999999999999</v>
      </c>
      <c r="M92" s="74">
        <v>0</v>
      </c>
      <c r="N92" s="73">
        <v>0</v>
      </c>
      <c r="O92" s="46">
        <v>-12</v>
      </c>
      <c r="P92" s="46">
        <v>0</v>
      </c>
      <c r="Q92" s="46">
        <v>0</v>
      </c>
      <c r="R92" s="46">
        <v>0</v>
      </c>
      <c r="S92" s="74">
        <v>0</v>
      </c>
      <c r="U92" s="73">
        <v>-12</v>
      </c>
      <c r="V92" s="74">
        <v>27.19</v>
      </c>
      <c r="W92">
        <v>26.03</v>
      </c>
      <c r="X92">
        <v>-12</v>
      </c>
      <c r="Y92">
        <v>1.1599999999999999</v>
      </c>
      <c r="Z92">
        <v>0</v>
      </c>
    </row>
    <row r="93" spans="7:26">
      <c r="G93" t="s">
        <v>135</v>
      </c>
      <c r="H93" s="73">
        <v>16.39</v>
      </c>
      <c r="I93" s="46">
        <v>0</v>
      </c>
      <c r="J93" s="46">
        <v>0</v>
      </c>
      <c r="K93" s="46">
        <v>0</v>
      </c>
      <c r="L93" s="46">
        <v>1.06</v>
      </c>
      <c r="M93" s="74">
        <v>0</v>
      </c>
      <c r="N93" s="73">
        <v>0</v>
      </c>
      <c r="O93" s="46">
        <v>-16</v>
      </c>
      <c r="P93" s="46">
        <v>-5</v>
      </c>
      <c r="Q93" s="46">
        <v>0</v>
      </c>
      <c r="R93" s="46">
        <v>0</v>
      </c>
      <c r="S93" s="74">
        <v>0</v>
      </c>
      <c r="U93" s="73">
        <v>-21</v>
      </c>
      <c r="V93" s="74">
        <v>17.45</v>
      </c>
      <c r="W93">
        <v>16.39</v>
      </c>
      <c r="X93">
        <v>-16</v>
      </c>
      <c r="Y93">
        <v>1.06</v>
      </c>
      <c r="Z93">
        <v>-5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-11</v>
      </c>
      <c r="O94" s="46">
        <v>-10</v>
      </c>
      <c r="P94" s="46">
        <v>-25</v>
      </c>
      <c r="Q94" s="46">
        <v>0</v>
      </c>
      <c r="R94" s="46">
        <v>0</v>
      </c>
      <c r="S94" s="74">
        <v>0</v>
      </c>
      <c r="U94" s="73">
        <v>-46</v>
      </c>
      <c r="V94" s="74">
        <v>0</v>
      </c>
      <c r="W94">
        <v>-11</v>
      </c>
      <c r="X94">
        <v>-10</v>
      </c>
      <c r="Y94">
        <v>0</v>
      </c>
      <c r="Z94">
        <v>-25</v>
      </c>
    </row>
    <row r="95" spans="7:26">
      <c r="G95" t="s">
        <v>137</v>
      </c>
      <c r="H95" s="73">
        <v>9.64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-13</v>
      </c>
      <c r="P95" s="46">
        <v>-40</v>
      </c>
      <c r="Q95" s="46">
        <v>0</v>
      </c>
      <c r="R95" s="46">
        <v>-0.2</v>
      </c>
      <c r="S95" s="74">
        <v>0</v>
      </c>
      <c r="U95" s="73">
        <v>-53.2</v>
      </c>
      <c r="V95" s="74">
        <v>9.64</v>
      </c>
      <c r="W95">
        <v>9.64</v>
      </c>
      <c r="X95">
        <v>-13</v>
      </c>
      <c r="Y95">
        <v>-0.2</v>
      </c>
      <c r="Z95">
        <v>-40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-10</v>
      </c>
      <c r="P96" s="46">
        <v>-32.72</v>
      </c>
      <c r="Q96" s="46">
        <v>0</v>
      </c>
      <c r="R96" s="46">
        <v>-0.7</v>
      </c>
      <c r="S96" s="74">
        <v>0</v>
      </c>
      <c r="U96" s="73">
        <v>-43.42</v>
      </c>
      <c r="V96" s="74">
        <v>0</v>
      </c>
      <c r="W96">
        <v>0</v>
      </c>
      <c r="X96">
        <v>-10</v>
      </c>
      <c r="Y96">
        <v>-0.7</v>
      </c>
      <c r="Z96">
        <v>-32.72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-20</v>
      </c>
      <c r="O97" s="46">
        <v>-10</v>
      </c>
      <c r="P97" s="46">
        <v>-45</v>
      </c>
      <c r="Q97" s="46">
        <v>0</v>
      </c>
      <c r="R97" s="46">
        <v>-1</v>
      </c>
      <c r="S97" s="74">
        <v>0</v>
      </c>
      <c r="U97" s="73">
        <v>-76</v>
      </c>
      <c r="V97" s="74">
        <v>0</v>
      </c>
      <c r="W97">
        <v>-20</v>
      </c>
      <c r="X97">
        <v>-10</v>
      </c>
      <c r="Y97">
        <v>-1</v>
      </c>
      <c r="Z97">
        <v>-45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-38</v>
      </c>
      <c r="O98" s="46">
        <v>-10</v>
      </c>
      <c r="P98" s="46">
        <v>-45</v>
      </c>
      <c r="Q98" s="46">
        <v>0</v>
      </c>
      <c r="R98" s="46">
        <v>-1.1000000000000001</v>
      </c>
      <c r="S98" s="74">
        <v>0</v>
      </c>
      <c r="U98" s="73">
        <v>-94.1</v>
      </c>
      <c r="V98" s="74">
        <v>0</v>
      </c>
      <c r="W98">
        <v>-38</v>
      </c>
      <c r="X98">
        <v>-10</v>
      </c>
      <c r="Y98">
        <v>-1.1000000000000001</v>
      </c>
      <c r="Z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0.32370750000000009</v>
      </c>
      <c r="I99" s="69">
        <f t="shared" ref="I99:BQ99" si="1">SUM(I3:I98)/4000</f>
        <v>4.8200000000000005E-3</v>
      </c>
      <c r="J99" s="69">
        <f t="shared" si="1"/>
        <v>8.6767500000000011E-2</v>
      </c>
      <c r="K99" s="69">
        <f t="shared" si="1"/>
        <v>0</v>
      </c>
      <c r="L99" s="69">
        <f t="shared" si="1"/>
        <v>8.110249999999998E-2</v>
      </c>
      <c r="M99" s="69">
        <f t="shared" si="1"/>
        <v>0</v>
      </c>
      <c r="N99" s="68">
        <f t="shared" si="1"/>
        <v>-0.70299999999999996</v>
      </c>
      <c r="O99" s="69">
        <f t="shared" si="1"/>
        <v>-0.44350000000000001</v>
      </c>
      <c r="P99" s="69">
        <f t="shared" si="1"/>
        <v>-0.34117999999999998</v>
      </c>
      <c r="Q99" s="69">
        <f t="shared" si="1"/>
        <v>0</v>
      </c>
      <c r="R99" s="69">
        <f t="shared" si="1"/>
        <v>-1.1675000000000003E-2</v>
      </c>
      <c r="S99" s="70">
        <f t="shared" si="1"/>
        <v>0</v>
      </c>
      <c r="U99" s="68">
        <f t="shared" si="1"/>
        <v>-1.499355</v>
      </c>
      <c r="V99" s="70">
        <f t="shared" si="1"/>
        <v>0.49639750000000016</v>
      </c>
      <c r="W99">
        <f t="shared" si="1"/>
        <v>-0.37929249999999975</v>
      </c>
      <c r="X99">
        <f t="shared" si="1"/>
        <v>-0.43867999999999996</v>
      </c>
      <c r="Y99">
        <f t="shared" si="1"/>
        <v>6.9427499999999989E-2</v>
      </c>
      <c r="Z99">
        <f t="shared" si="1"/>
        <v>-0.25441250000000004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62.67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62.67</v>
      </c>
      <c r="W3">
        <v>62.67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61.7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61.7</v>
      </c>
      <c r="W4">
        <v>61.7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59.77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59.77</v>
      </c>
      <c r="W5">
        <v>59.77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57.85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57.85</v>
      </c>
      <c r="W6">
        <v>57.85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56.88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56.88</v>
      </c>
      <c r="W7">
        <v>56.88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55.92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55.92</v>
      </c>
      <c r="W8">
        <v>55.92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55.92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55.92</v>
      </c>
      <c r="W9">
        <v>55.92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54.95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54.95</v>
      </c>
      <c r="W10">
        <v>54.95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53.99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53.99</v>
      </c>
      <c r="W11">
        <v>53.99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53.99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53.99</v>
      </c>
      <c r="W12">
        <v>53.99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53.99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53.99</v>
      </c>
      <c r="W13">
        <v>53.99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53.03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53.03</v>
      </c>
      <c r="W14">
        <v>53.03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53.03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53.03</v>
      </c>
      <c r="W15">
        <v>53.03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53.03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53.03</v>
      </c>
      <c r="W16">
        <v>53.03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53.03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53.03</v>
      </c>
      <c r="W17">
        <v>53.03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53.03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53.03</v>
      </c>
      <c r="W18">
        <v>53.03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53.99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53.99</v>
      </c>
      <c r="W19">
        <v>53.99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53.03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53.03</v>
      </c>
      <c r="W20">
        <v>53.03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53.03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53.03</v>
      </c>
      <c r="W21">
        <v>53.03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53.99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53.99</v>
      </c>
      <c r="W22">
        <v>53.99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53.99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53.99</v>
      </c>
      <c r="W23">
        <v>53.99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54.95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54.95</v>
      </c>
      <c r="W24">
        <v>54.95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56.88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56.88</v>
      </c>
      <c r="W25">
        <v>56.88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57.85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57.85</v>
      </c>
      <c r="W26">
        <v>57.85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60.74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60.74</v>
      </c>
      <c r="W27">
        <v>60.74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63.63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63.63</v>
      </c>
      <c r="W28">
        <v>63.63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65.56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65.56</v>
      </c>
      <c r="W29">
        <v>65.56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67.489999999999995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67.489999999999995</v>
      </c>
      <c r="W30">
        <v>67.489999999999995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69.42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69.42</v>
      </c>
      <c r="W31">
        <v>69.42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73.27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73.27</v>
      </c>
      <c r="W32">
        <v>73.27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75.2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75.2</v>
      </c>
      <c r="W33">
        <v>75.2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78.09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78.09</v>
      </c>
      <c r="W34">
        <v>78.09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78.09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78.09</v>
      </c>
      <c r="W35">
        <v>78.09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80.02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80.02</v>
      </c>
      <c r="W36">
        <v>80.02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81.95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81.95</v>
      </c>
      <c r="W37">
        <v>81.95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83.88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83.88</v>
      </c>
      <c r="W38">
        <v>83.88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54.95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54.95</v>
      </c>
      <c r="W39">
        <v>54.95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49.17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49.17</v>
      </c>
      <c r="W40">
        <v>49.17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41.46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41.46</v>
      </c>
      <c r="W41">
        <v>41.46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34.71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34.71</v>
      </c>
      <c r="W42">
        <v>34.71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28.92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28.92</v>
      </c>
      <c r="W43">
        <v>28.92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26.99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26.99</v>
      </c>
      <c r="W44">
        <v>26.99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26.03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26.03</v>
      </c>
      <c r="W45">
        <v>26.03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26.03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26.03</v>
      </c>
      <c r="W46">
        <v>26.03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26.03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26.03</v>
      </c>
      <c r="W47">
        <v>26.03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26.03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26.03</v>
      </c>
      <c r="W48">
        <v>26.03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25.07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25.07</v>
      </c>
      <c r="W49">
        <v>25.07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25.07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25.07</v>
      </c>
      <c r="W50">
        <v>25.07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26.03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26.03</v>
      </c>
      <c r="W51">
        <v>26.03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25.07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25.07</v>
      </c>
      <c r="W52">
        <v>25.07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25.07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25.07</v>
      </c>
      <c r="W53">
        <v>25.07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24.1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24.1</v>
      </c>
      <c r="W54">
        <v>24.1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23.14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23.14</v>
      </c>
      <c r="W55">
        <v>23.14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22.17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22.17</v>
      </c>
      <c r="W56">
        <v>22.17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21.21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21.21</v>
      </c>
      <c r="W57">
        <v>21.21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20.25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20.25</v>
      </c>
      <c r="W58">
        <v>20.25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19.28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19.28</v>
      </c>
      <c r="W59">
        <v>19.28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19.28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19.28</v>
      </c>
      <c r="W60">
        <v>19.28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23.14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23.14</v>
      </c>
      <c r="W61">
        <v>23.14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27.96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27.96</v>
      </c>
      <c r="W62">
        <v>27.96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34.71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34.71</v>
      </c>
      <c r="W63">
        <v>34.71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39.53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39.53</v>
      </c>
      <c r="W64">
        <v>39.53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45.31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45.31</v>
      </c>
      <c r="W65">
        <v>45.31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51.1</v>
      </c>
      <c r="L66" s="46">
        <v>0</v>
      </c>
      <c r="M66" s="74">
        <v>9.5399999999999991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60.64</v>
      </c>
      <c r="W66">
        <v>51.1</v>
      </c>
      <c r="X66">
        <v>9.5399999999999991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55.92</v>
      </c>
      <c r="L67" s="46">
        <v>0</v>
      </c>
      <c r="M67" s="74">
        <v>9.5399999999999991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65.459999999999994</v>
      </c>
      <c r="W67">
        <v>55.92</v>
      </c>
      <c r="X67">
        <v>9.5399999999999991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60.74</v>
      </c>
      <c r="L68" s="46">
        <v>0</v>
      </c>
      <c r="M68" s="74">
        <v>9.5399999999999991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70.28</v>
      </c>
      <c r="W68">
        <v>60.74</v>
      </c>
      <c r="X68">
        <v>9.5399999999999991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65.56</v>
      </c>
      <c r="L69" s="46">
        <v>0</v>
      </c>
      <c r="M69" s="74">
        <v>9.5399999999999991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75.099999999999994</v>
      </c>
      <c r="W69">
        <v>65.56</v>
      </c>
      <c r="X69">
        <v>9.5399999999999991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69.42</v>
      </c>
      <c r="L70" s="46">
        <v>0</v>
      </c>
      <c r="M70" s="74">
        <v>9.5399999999999991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78.959999999999994</v>
      </c>
      <c r="W70">
        <v>69.42</v>
      </c>
      <c r="X70">
        <v>9.5399999999999991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82.92</v>
      </c>
      <c r="L71" s="46">
        <v>0</v>
      </c>
      <c r="M71" s="74">
        <v>5.78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88.7</v>
      </c>
      <c r="W71">
        <v>82.92</v>
      </c>
      <c r="X71">
        <v>5.78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76.61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76.61</v>
      </c>
      <c r="W72">
        <v>76.61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78.760000000000005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78.760000000000005</v>
      </c>
      <c r="W73">
        <v>78.760000000000005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69.28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69.28</v>
      </c>
      <c r="W74">
        <v>69.28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92.55</v>
      </c>
      <c r="L75" s="46">
        <v>0</v>
      </c>
      <c r="M75" s="74">
        <v>1.21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93.76</v>
      </c>
      <c r="W75">
        <v>92.55</v>
      </c>
      <c r="X75">
        <v>1.21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92.56</v>
      </c>
      <c r="L76" s="46">
        <v>0</v>
      </c>
      <c r="M76" s="74">
        <v>0.15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92.71</v>
      </c>
      <c r="W76">
        <v>92.56</v>
      </c>
      <c r="X76">
        <v>0.15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92.55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92.55</v>
      </c>
      <c r="W77">
        <v>92.55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92.56</v>
      </c>
      <c r="L78" s="46">
        <v>0</v>
      </c>
      <c r="M78" s="74">
        <v>2.87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95.43</v>
      </c>
      <c r="W78">
        <v>92.56</v>
      </c>
      <c r="X78">
        <v>2.87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92.55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92.55</v>
      </c>
      <c r="W79">
        <v>92.55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92.55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92.55</v>
      </c>
      <c r="W80">
        <v>92.55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92.55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92.55</v>
      </c>
      <c r="W81">
        <v>92.55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92.55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92.55</v>
      </c>
      <c r="W82">
        <v>92.55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92.55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92.55</v>
      </c>
      <c r="W83">
        <v>92.55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92.55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92.55</v>
      </c>
      <c r="W84">
        <v>92.55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92.55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92.55</v>
      </c>
      <c r="W85">
        <v>92.55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92.55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92.55</v>
      </c>
      <c r="W86">
        <v>92.55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82.91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82.91</v>
      </c>
      <c r="W87">
        <v>82.91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82.91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82.91</v>
      </c>
      <c r="W88">
        <v>82.91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82.91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82.91</v>
      </c>
      <c r="W89">
        <v>82.91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82.91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82.91</v>
      </c>
      <c r="W90">
        <v>82.91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76.16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76.16</v>
      </c>
      <c r="W91">
        <v>76.16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76.16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76.16</v>
      </c>
      <c r="W92">
        <v>76.16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76.16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76.16</v>
      </c>
      <c r="W93">
        <v>76.16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76.16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76.16</v>
      </c>
      <c r="W94">
        <v>76.16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63.63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63.63</v>
      </c>
      <c r="W95">
        <v>63.63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63.63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63.63</v>
      </c>
      <c r="W96">
        <v>63.63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63.63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63.63</v>
      </c>
      <c r="W97">
        <v>63.63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63.63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63.63</v>
      </c>
      <c r="W98">
        <v>63.63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1.4015675000000007</v>
      </c>
      <c r="L99" s="69">
        <f t="shared" si="1"/>
        <v>0</v>
      </c>
      <c r="M99" s="69">
        <f t="shared" si="1"/>
        <v>1.4427499999999998E-2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1.4159950000000008</v>
      </c>
      <c r="W99">
        <f t="shared" si="1"/>
        <v>1.4015675000000007</v>
      </c>
      <c r="X99">
        <f t="shared" si="1"/>
        <v>1.4427499999999998E-2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J103" sqref="AJ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45263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617.62757608425613</v>
      </c>
      <c r="P3" s="36">
        <v>57.849999999999994</v>
      </c>
      <c r="Q3" s="36">
        <v>15.43</v>
      </c>
      <c r="R3" s="38">
        <v>0</v>
      </c>
      <c r="S3" s="38">
        <v>0</v>
      </c>
      <c r="T3" s="37">
        <f>SUMPRODUCT(LTA!J3:AN3,LTA!J$101:AN$101,LTA!J$103:AN$103)</f>
        <v>113.38000000000001</v>
      </c>
      <c r="U3" s="37">
        <f>SUMPRODUCT(LTA!J3:AN3,LTA!J$102:AN$102,LTA!J$103:AN$103)</f>
        <v>144.19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-187.43</v>
      </c>
      <c r="AC3">
        <f>SUMIF(B3:AB3,"&gt;0")*$AC$2-SUMIF(B3:AB3,"&lt;0")*($AC$2/(1-$AC$2))+SUMIF(AI3:AR3,"&gt;0")*$AC$2-SUMIF(AI3:AR3,"&lt;0")*($AC$2/(1-$AC$2))</f>
        <v>10.570322730857054</v>
      </c>
      <c r="AD3">
        <f>SUM(B3:AB3,AI3:AT3)-AC3</f>
        <v>851.26897027297696</v>
      </c>
      <c r="AE3">
        <f>'IDT-1'!B3</f>
        <v>0</v>
      </c>
      <c r="AF3" s="24"/>
      <c r="AG3">
        <f>SUM(AD3:AF3)</f>
        <v>851.26897027297696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618.53730376639874</v>
      </c>
      <c r="P4" s="36">
        <v>57.849999999999994</v>
      </c>
      <c r="Q4" s="36">
        <v>15.43</v>
      </c>
      <c r="R4" s="38">
        <v>0</v>
      </c>
      <c r="S4" s="38">
        <v>0</v>
      </c>
      <c r="T4" s="37">
        <f>SUMPRODUCT(LTA!J4:AN4,LTA!J$101:AN$101,LTA!J$103:AN$103)</f>
        <v>113.38000000000001</v>
      </c>
      <c r="U4" s="37">
        <f>SUMPRODUCT(LTA!J4:AN4,LTA!J$102:AN$102,LTA!J$103:AN$103)</f>
        <v>144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-187.43</v>
      </c>
      <c r="AC4">
        <f t="shared" ref="AC4:AC67" si="0">SUMIF(B4:AB4,"&gt;0")*$AC$2-SUMIF(B4:AB4,"&lt;0")*($AC$2/(1-$AC$2))+SUMIF(AI4:AR4,"&gt;0")*$AC$2-SUMIF(AI4:AR4,"&lt;0")*($AC$2/(1-$AC$2))</f>
        <v>10.805089701959057</v>
      </c>
      <c r="AD4">
        <f t="shared" ref="AD4:AD67" si="1">SUM(B4:AB4,AI4:AT4)-AC4</f>
        <v>824.75393098401742</v>
      </c>
      <c r="AE4">
        <f>'IDT-1'!B4</f>
        <v>0</v>
      </c>
      <c r="AF4" s="24"/>
      <c r="AG4">
        <f t="shared" ref="AG4:AG67" si="2">SUM(AD4:AF4)</f>
        <v>824.75393098401742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607.80747740312836</v>
      </c>
      <c r="P5" s="36">
        <v>57.849999999999994</v>
      </c>
      <c r="Q5" s="36">
        <v>15.43</v>
      </c>
      <c r="R5" s="38">
        <v>0</v>
      </c>
      <c r="S5" s="38">
        <v>0</v>
      </c>
      <c r="T5" s="37">
        <f>SUMPRODUCT(LTA!J5:AN5,LTA!J$101:AN$101,LTA!J$103:AN$103)</f>
        <v>113.23</v>
      </c>
      <c r="U5" s="37">
        <f>SUMPRODUCT(LTA!J5:AN5,LTA!J$102:AN$102,LTA!J$103:AN$103)</f>
        <v>143.59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-187.43</v>
      </c>
      <c r="AC5">
        <f t="shared" si="0"/>
        <v>10.744139791407141</v>
      </c>
      <c r="AD5">
        <f t="shared" si="1"/>
        <v>809.52505453129902</v>
      </c>
      <c r="AE5">
        <f>'IDT-1'!B5</f>
        <v>0</v>
      </c>
      <c r="AF5" s="24"/>
      <c r="AG5">
        <f t="shared" si="2"/>
        <v>809.52505453129902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-41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608.12617700706687</v>
      </c>
      <c r="P6" s="36">
        <v>57.849999999999994</v>
      </c>
      <c r="Q6" s="36">
        <v>15.43</v>
      </c>
      <c r="R6" s="38">
        <v>0</v>
      </c>
      <c r="S6" s="38">
        <v>0</v>
      </c>
      <c r="T6" s="37">
        <f>SUMPRODUCT(LTA!J6:AN6,LTA!J$101:AN$101,LTA!J$103:AN$103)</f>
        <v>113.23</v>
      </c>
      <c r="U6" s="37">
        <f>SUMPRODUCT(LTA!J6:AN6,LTA!J$102:AN$102,LTA!J$103:AN$103)</f>
        <v>143.22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-187.43</v>
      </c>
      <c r="AC6">
        <f t="shared" si="0"/>
        <v>10.845362760778896</v>
      </c>
      <c r="AD6">
        <f t="shared" si="1"/>
        <v>797.37253116586589</v>
      </c>
      <c r="AE6">
        <f>'IDT-1'!B6</f>
        <v>0</v>
      </c>
      <c r="AF6" s="24"/>
      <c r="AG6">
        <f t="shared" si="2"/>
        <v>797.37253116586589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550.50969135493017</v>
      </c>
      <c r="P7" s="36">
        <v>57.849999999999994</v>
      </c>
      <c r="Q7" s="36">
        <v>15.43</v>
      </c>
      <c r="R7" s="38">
        <v>0</v>
      </c>
      <c r="S7" s="38">
        <v>0</v>
      </c>
      <c r="T7" s="37">
        <f>SUMPRODUCT(LTA!J7:AN7,LTA!J$101:AN$101,LTA!J$103:AN$103)</f>
        <v>106.58</v>
      </c>
      <c r="U7" s="37">
        <f>SUMPRODUCT(LTA!J7:AN7,LTA!J$102:AN$102,LTA!J$103:AN$103)</f>
        <v>142.65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-187.43</v>
      </c>
      <c r="AC7">
        <f t="shared" si="0"/>
        <v>10.08862133817872</v>
      </c>
      <c r="AD7">
        <f t="shared" si="1"/>
        <v>758.25278693632924</v>
      </c>
      <c r="AE7">
        <f>'IDT-1'!B7</f>
        <v>0</v>
      </c>
      <c r="AF7" s="24"/>
      <c r="AG7">
        <f t="shared" si="2"/>
        <v>758.25278693632924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556.69939137603558</v>
      </c>
      <c r="P8" s="36">
        <v>57.849999999999994</v>
      </c>
      <c r="Q8" s="36">
        <v>15.43</v>
      </c>
      <c r="R8" s="38">
        <v>0</v>
      </c>
      <c r="S8" s="38">
        <v>0</v>
      </c>
      <c r="T8" s="37">
        <f>SUMPRODUCT(LTA!J8:AN8,LTA!J$101:AN$101,LTA!J$103:AN$103)</f>
        <v>107.25</v>
      </c>
      <c r="U8" s="37">
        <f>SUMPRODUCT(LTA!J8:AN8,LTA!J$102:AN$102,LTA!J$103:AN$103)</f>
        <v>141.94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-187.43</v>
      </c>
      <c r="AC8">
        <f t="shared" si="0"/>
        <v>10.250403868779561</v>
      </c>
      <c r="AD8">
        <f t="shared" si="1"/>
        <v>751.24070442683387</v>
      </c>
      <c r="AE8">
        <f>'IDT-1'!B8</f>
        <v>0</v>
      </c>
      <c r="AF8" s="24"/>
      <c r="AG8">
        <f t="shared" si="2"/>
        <v>751.24070442683387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580.9683960634319</v>
      </c>
      <c r="P9" s="36">
        <v>57.849999999999994</v>
      </c>
      <c r="Q9" s="36">
        <v>15.43</v>
      </c>
      <c r="R9" s="38">
        <v>0</v>
      </c>
      <c r="S9" s="38">
        <v>0</v>
      </c>
      <c r="T9" s="37">
        <f>SUMPRODUCT(LTA!J9:AN9,LTA!J$101:AN$101,LTA!J$103:AN$103)</f>
        <v>104.69</v>
      </c>
      <c r="U9" s="37">
        <f>SUMPRODUCT(LTA!J9:AN9,LTA!J$102:AN$102,LTA!J$103:AN$103)</f>
        <v>141.31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-187.43</v>
      </c>
      <c r="AC9">
        <f t="shared" si="0"/>
        <v>10.918794656197257</v>
      </c>
      <c r="AD9">
        <f t="shared" si="1"/>
        <v>713.65131832681243</v>
      </c>
      <c r="AE9">
        <f>'IDT-1'!B9</f>
        <v>0</v>
      </c>
      <c r="AF9" s="24"/>
      <c r="AG9">
        <f t="shared" si="2"/>
        <v>713.65131832681243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581.96765782134094</v>
      </c>
      <c r="P10" s="36">
        <v>57.849999999999994</v>
      </c>
      <c r="Q10" s="36">
        <v>15.43</v>
      </c>
      <c r="R10" s="38">
        <v>0</v>
      </c>
      <c r="S10" s="38">
        <v>0</v>
      </c>
      <c r="T10" s="37">
        <f>SUMPRODUCT(LTA!J10:AN10,LTA!J$101:AN$101,LTA!J$103:AN$103)</f>
        <v>105.19</v>
      </c>
      <c r="U10" s="37">
        <f>SUMPRODUCT(LTA!J10:AN10,LTA!J$102:AN$102,LTA!J$103:AN$103)</f>
        <v>140.14000000000001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-187.43</v>
      </c>
      <c r="AC10">
        <f t="shared" si="0"/>
        <v>11.031685505387252</v>
      </c>
      <c r="AD10">
        <f t="shared" si="1"/>
        <v>700.86768923553154</v>
      </c>
      <c r="AE10">
        <f>'IDT-1'!B10</f>
        <v>0</v>
      </c>
      <c r="AF10" s="24"/>
      <c r="AG10">
        <f t="shared" si="2"/>
        <v>700.86768923553154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-112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522.05415707019313</v>
      </c>
      <c r="P11" s="36">
        <v>57.849999999999994</v>
      </c>
      <c r="Q11" s="36">
        <v>15.43</v>
      </c>
      <c r="R11" s="38">
        <v>0</v>
      </c>
      <c r="S11" s="38">
        <v>0</v>
      </c>
      <c r="T11" s="37">
        <f>SUMPRODUCT(LTA!J11:AN11,LTA!J$101:AN$101,LTA!J$103:AN$103)</f>
        <v>105.41</v>
      </c>
      <c r="U11" s="37">
        <f>SUMPRODUCT(LTA!J11:AN11,LTA!J$102:AN$102,LTA!J$103:AN$103)</f>
        <v>139.28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-187.43</v>
      </c>
      <c r="AC11">
        <f t="shared" si="0"/>
        <v>10.166827474632267</v>
      </c>
      <c r="AD11">
        <f t="shared" si="1"/>
        <v>683.12904651513884</v>
      </c>
      <c r="AE11">
        <f>'IDT-1'!B11</f>
        <v>0</v>
      </c>
      <c r="AF11" s="24"/>
      <c r="AG11">
        <f t="shared" si="2"/>
        <v>683.12904651513884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522.05415707019313</v>
      </c>
      <c r="P12" s="36">
        <v>57.849999999999994</v>
      </c>
      <c r="Q12" s="36">
        <v>15.43</v>
      </c>
      <c r="R12" s="38">
        <v>0</v>
      </c>
      <c r="S12" s="38">
        <v>0</v>
      </c>
      <c r="T12" s="37">
        <f>SUMPRODUCT(LTA!J12:AN12,LTA!J$101:AN$101,LTA!J$103:AN$103)</f>
        <v>105.78999999999999</v>
      </c>
      <c r="U12" s="37">
        <f>SUMPRODUCT(LTA!J12:AN12,LTA!J$102:AN$102,LTA!J$103:AN$103)</f>
        <v>138.92000000000002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-187.43</v>
      </c>
      <c r="AC12">
        <f t="shared" si="0"/>
        <v>10.226293578706491</v>
      </c>
      <c r="AD12">
        <f t="shared" si="1"/>
        <v>676.0895804110645</v>
      </c>
      <c r="AE12">
        <f>'IDT-1'!B12</f>
        <v>0</v>
      </c>
      <c r="AF12" s="24"/>
      <c r="AG12">
        <f t="shared" si="2"/>
        <v>676.0895804110645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-77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481.10102071098487</v>
      </c>
      <c r="P13" s="36">
        <v>57.849999999999994</v>
      </c>
      <c r="Q13" s="36">
        <v>15.43</v>
      </c>
      <c r="R13" s="38">
        <v>0</v>
      </c>
      <c r="S13" s="38">
        <v>0</v>
      </c>
      <c r="T13" s="37">
        <f>SUMPRODUCT(LTA!J13:AN13,LTA!J$101:AN$101,LTA!J$103:AN$103)</f>
        <v>101.93</v>
      </c>
      <c r="U13" s="37">
        <f>SUMPRODUCT(LTA!J13:AN13,LTA!J$102:AN$102,LTA!J$103:AN$103)</f>
        <v>143.44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-187.43</v>
      </c>
      <c r="AC13">
        <f t="shared" si="0"/>
        <v>9.5489849242935811</v>
      </c>
      <c r="AD13">
        <f t="shared" si="1"/>
        <v>676.47375270626935</v>
      </c>
      <c r="AE13">
        <f>'IDT-1'!B13</f>
        <v>0</v>
      </c>
      <c r="AF13" s="24"/>
      <c r="AG13">
        <f t="shared" si="2"/>
        <v>676.47375270626935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472.74323781098491</v>
      </c>
      <c r="P14" s="36">
        <v>57.849999999999994</v>
      </c>
      <c r="Q14" s="36">
        <v>15.43</v>
      </c>
      <c r="R14" s="38">
        <v>0</v>
      </c>
      <c r="S14" s="38">
        <v>0</v>
      </c>
      <c r="T14" s="37">
        <f>SUMPRODUCT(LTA!J14:AN14,LTA!J$101:AN$101,LTA!J$103:AN$103)</f>
        <v>101.84</v>
      </c>
      <c r="U14" s="37">
        <f>SUMPRODUCT(LTA!J14:AN14,LTA!J$102:AN$102,LTA!J$103:AN$103)</f>
        <v>144.08000000000001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-187.43</v>
      </c>
      <c r="AC14">
        <f t="shared" si="0"/>
        <v>9.4241014438593584</v>
      </c>
      <c r="AD14">
        <f t="shared" si="1"/>
        <v>675.7908532867034</v>
      </c>
      <c r="AE14">
        <f>'IDT-1'!B14</f>
        <v>0</v>
      </c>
      <c r="AF14" s="24"/>
      <c r="AG14">
        <f t="shared" si="2"/>
        <v>675.7908532867034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532.97662361633309</v>
      </c>
      <c r="P15" s="36">
        <v>57.849999999999994</v>
      </c>
      <c r="Q15" s="36">
        <v>15.43</v>
      </c>
      <c r="R15" s="38">
        <v>0</v>
      </c>
      <c r="S15" s="38">
        <v>0</v>
      </c>
      <c r="T15" s="37">
        <f>SUMPRODUCT(LTA!J15:AN15,LTA!J$101:AN$101,LTA!J$103:AN$103)</f>
        <v>101.61000000000001</v>
      </c>
      <c r="U15" s="37">
        <f>SUMPRODUCT(LTA!J15:AN15,LTA!J$102:AN$102,LTA!J$103:AN$103)</f>
        <v>132.29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-187.43</v>
      </c>
      <c r="AC15">
        <f t="shared" si="0"/>
        <v>10.159469035894954</v>
      </c>
      <c r="AD15">
        <f t="shared" si="1"/>
        <v>684.26887150001608</v>
      </c>
      <c r="AE15">
        <f>'IDT-1'!B15</f>
        <v>0</v>
      </c>
      <c r="AF15" s="24"/>
      <c r="AG15">
        <f t="shared" si="2"/>
        <v>684.26887150001608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532.97662361633309</v>
      </c>
      <c r="P16" s="36">
        <v>57.849999999999994</v>
      </c>
      <c r="Q16" s="36">
        <v>15.43</v>
      </c>
      <c r="R16" s="38">
        <v>0</v>
      </c>
      <c r="S16" s="38">
        <v>0</v>
      </c>
      <c r="T16" s="37">
        <f>SUMPRODUCT(LTA!J16:AN16,LTA!J$101:AN$101,LTA!J$103:AN$103)</f>
        <v>101.57000000000001</v>
      </c>
      <c r="U16" s="37">
        <f>SUMPRODUCT(LTA!J16:AN16,LTA!J$102:AN$102,LTA!J$103:AN$103)</f>
        <v>132.08000000000001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-187.43</v>
      </c>
      <c r="AC16">
        <f t="shared" si="0"/>
        <v>10.13195556272029</v>
      </c>
      <c r="AD16">
        <f t="shared" si="1"/>
        <v>687.04638497319081</v>
      </c>
      <c r="AE16">
        <f>'IDT-1'!B16</f>
        <v>0</v>
      </c>
      <c r="AF16" s="24"/>
      <c r="AG16">
        <f t="shared" si="2"/>
        <v>687.04638497319081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532.97536728037517</v>
      </c>
      <c r="P17" s="36">
        <v>58.42</v>
      </c>
      <c r="Q17" s="36">
        <v>15.59</v>
      </c>
      <c r="R17" s="38">
        <v>0</v>
      </c>
      <c r="S17" s="38">
        <v>0</v>
      </c>
      <c r="T17" s="37">
        <f>SUMPRODUCT(LTA!J17:AN17,LTA!J$101:AN$101,LTA!J$103:AN$103)</f>
        <v>97.83</v>
      </c>
      <c r="U17" s="37">
        <f>SUMPRODUCT(LTA!J17:AN17,LTA!J$102:AN$102,LTA!J$103:AN$103)</f>
        <v>129.22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-187.43</v>
      </c>
      <c r="AC17">
        <f t="shared" si="0"/>
        <v>9.9470984859000158</v>
      </c>
      <c r="AD17">
        <f t="shared" si="1"/>
        <v>697.3599857140531</v>
      </c>
      <c r="AE17">
        <f>'IDT-1'!B17</f>
        <v>0</v>
      </c>
      <c r="AF17" s="24"/>
      <c r="AG17">
        <f t="shared" si="2"/>
        <v>697.3599857140531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539.95313156213672</v>
      </c>
      <c r="P18" s="36">
        <v>58.42</v>
      </c>
      <c r="Q18" s="36">
        <v>15.59</v>
      </c>
      <c r="R18" s="38">
        <v>0</v>
      </c>
      <c r="S18" s="38">
        <v>0</v>
      </c>
      <c r="T18" s="37">
        <f>SUMPRODUCT(LTA!J18:AN18,LTA!J$101:AN$101,LTA!J$103:AN$103)</f>
        <v>95.37</v>
      </c>
      <c r="U18" s="37">
        <f>SUMPRODUCT(LTA!J18:AN18,LTA!J$102:AN$102,LTA!J$103:AN$103)</f>
        <v>129.15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-187.43</v>
      </c>
      <c r="AC18">
        <f t="shared" si="0"/>
        <v>9.9590462326921472</v>
      </c>
      <c r="AD18">
        <f t="shared" si="1"/>
        <v>704.79580224902247</v>
      </c>
      <c r="AE18">
        <f>'IDT-1'!B18</f>
        <v>0</v>
      </c>
      <c r="AF18" s="24"/>
      <c r="AG18">
        <f t="shared" si="2"/>
        <v>704.79580224902247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546.16858728498858</v>
      </c>
      <c r="P19" s="36">
        <v>58.42</v>
      </c>
      <c r="Q19" s="36">
        <v>15.59</v>
      </c>
      <c r="R19" s="38">
        <v>0</v>
      </c>
      <c r="S19" s="38">
        <v>0</v>
      </c>
      <c r="T19" s="37">
        <f>SUMPRODUCT(LTA!J19:AN19,LTA!J$101:AN$101,LTA!J$103:AN$103)</f>
        <v>93.25</v>
      </c>
      <c r="U19" s="37">
        <f>SUMPRODUCT(LTA!J19:AN19,LTA!J$102:AN$102,LTA!J$103:AN$103)</f>
        <v>127.82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-187.43</v>
      </c>
      <c r="AC19">
        <f t="shared" si="0"/>
        <v>9.8725710103405433</v>
      </c>
      <c r="AD19">
        <f t="shared" si="1"/>
        <v>720.69773319422609</v>
      </c>
      <c r="AE19">
        <f>'IDT-1'!B19</f>
        <v>0</v>
      </c>
      <c r="AF19" s="24"/>
      <c r="AG19">
        <f t="shared" si="2"/>
        <v>720.69773319422609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15.599781061850029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550.26666807327183</v>
      </c>
      <c r="P20" s="36">
        <v>58.42</v>
      </c>
      <c r="Q20" s="36">
        <v>15.59</v>
      </c>
      <c r="R20" s="38">
        <v>0</v>
      </c>
      <c r="S20" s="38">
        <v>0</v>
      </c>
      <c r="T20" s="37">
        <f>SUMPRODUCT(LTA!J20:AN20,LTA!J$101:AN$101,LTA!J$103:AN$103)</f>
        <v>90.44</v>
      </c>
      <c r="U20" s="37">
        <f>SUMPRODUCT(LTA!J20:AN20,LTA!J$102:AN$102,LTA!J$103:AN$103)</f>
        <v>127.78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-187.43</v>
      </c>
      <c r="AC20">
        <f t="shared" si="0"/>
        <v>9.7382098593659041</v>
      </c>
      <c r="AD20">
        <f t="shared" si="1"/>
        <v>738.98072891049515</v>
      </c>
      <c r="AE20">
        <f>'IDT-1'!B20</f>
        <v>0</v>
      </c>
      <c r="AF20" s="24"/>
      <c r="AG20">
        <f t="shared" si="2"/>
        <v>738.98072891049515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15.599781061850029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595.75981082336762</v>
      </c>
      <c r="P21" s="36">
        <v>58.42</v>
      </c>
      <c r="Q21" s="36">
        <v>15.59</v>
      </c>
      <c r="R21" s="38">
        <v>0</v>
      </c>
      <c r="S21" s="38">
        <v>0</v>
      </c>
      <c r="T21" s="37">
        <f>SUMPRODUCT(LTA!J21:AN21,LTA!J$101:AN$101,LTA!J$103:AN$103)</f>
        <v>87.9</v>
      </c>
      <c r="U21" s="37">
        <f>SUMPRODUCT(LTA!J21:AN21,LTA!J$102:AN$102,LTA!J$103:AN$103)</f>
        <v>126.27000000000001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-187.43</v>
      </c>
      <c r="AC21">
        <f t="shared" si="0"/>
        <v>10.476005513811605</v>
      </c>
      <c r="AD21">
        <f t="shared" si="1"/>
        <v>733.68607600614507</v>
      </c>
      <c r="AE21">
        <f>'IDT-1'!B21</f>
        <v>0</v>
      </c>
      <c r="AF21" s="24"/>
      <c r="AG21">
        <f t="shared" si="2"/>
        <v>733.68607600614507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-63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15.599781061850029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613.79677610832073</v>
      </c>
      <c r="P22" s="36">
        <v>58.42</v>
      </c>
      <c r="Q22" s="36">
        <v>15.59</v>
      </c>
      <c r="R22" s="38">
        <v>0</v>
      </c>
      <c r="S22" s="38">
        <v>0</v>
      </c>
      <c r="T22" s="37">
        <f>SUMPRODUCT(LTA!J22:AN22,LTA!J$101:AN$101,LTA!J$103:AN$103)</f>
        <v>85.81</v>
      </c>
      <c r="U22" s="37">
        <f>SUMPRODUCT(LTA!J22:AN22,LTA!J$102:AN$102,LTA!J$103:AN$103)</f>
        <v>123.96000000000001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-187.43</v>
      </c>
      <c r="AC22">
        <f t="shared" si="0"/>
        <v>10.41266170998254</v>
      </c>
      <c r="AD22">
        <f t="shared" si="1"/>
        <v>768.38638509492739</v>
      </c>
      <c r="AE22">
        <f>'IDT-1'!B22</f>
        <v>0</v>
      </c>
      <c r="AF22" s="24"/>
      <c r="AG22">
        <f t="shared" si="2"/>
        <v>768.38638509492739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15.599781061850029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646.73808131477335</v>
      </c>
      <c r="P23" s="36">
        <v>57.85</v>
      </c>
      <c r="Q23" s="36">
        <v>15.424756323257247</v>
      </c>
      <c r="R23" s="38">
        <v>0</v>
      </c>
      <c r="S23" s="38">
        <v>0</v>
      </c>
      <c r="T23" s="37">
        <f>SUMPRODUCT(LTA!J23:AN23,LTA!J$101:AN$101,LTA!J$103:AN$103)</f>
        <v>82.86999999999999</v>
      </c>
      <c r="U23" s="37">
        <f>SUMPRODUCT(LTA!J23:AN23,LTA!J$102:AN$102,LTA!J$103:AN$103)</f>
        <v>121.75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-187.43</v>
      </c>
      <c r="AC23">
        <f t="shared" si="0"/>
        <v>10.495922945508992</v>
      </c>
      <c r="AD23">
        <f t="shared" si="1"/>
        <v>812.35918538911096</v>
      </c>
      <c r="AE23">
        <f>'IDT-1'!B23</f>
        <v>0</v>
      </c>
      <c r="AF23" s="24"/>
      <c r="AG23">
        <f t="shared" si="2"/>
        <v>812.35918538911096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-25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15.599781061850029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665.15710569445582</v>
      </c>
      <c r="P24" s="36">
        <v>57.85</v>
      </c>
      <c r="Q24" s="36">
        <v>15.424756323257247</v>
      </c>
      <c r="R24" s="38">
        <v>0</v>
      </c>
      <c r="S24" s="38">
        <v>0</v>
      </c>
      <c r="T24" s="37">
        <f>SUMPRODUCT(LTA!J24:AN24,LTA!J$101:AN$101,LTA!J$103:AN$103)</f>
        <v>79.63</v>
      </c>
      <c r="U24" s="37">
        <f>SUMPRODUCT(LTA!J24:AN24,LTA!J$102:AN$102,LTA!J$103:AN$103)</f>
        <v>119.78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-187.43</v>
      </c>
      <c r="AC24">
        <f t="shared" si="0"/>
        <v>10.428984438075656</v>
      </c>
      <c r="AD24">
        <f t="shared" si="1"/>
        <v>846.63514827622669</v>
      </c>
      <c r="AE24">
        <f>'IDT-1'!B24</f>
        <v>0</v>
      </c>
      <c r="AF24" s="24"/>
      <c r="AG24">
        <f t="shared" si="2"/>
        <v>846.63514827622669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15.599781061850029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705.79753766263366</v>
      </c>
      <c r="P25" s="36">
        <v>57.85</v>
      </c>
      <c r="Q25" s="36">
        <v>15.424756323257247</v>
      </c>
      <c r="R25" s="38">
        <v>0</v>
      </c>
      <c r="S25" s="38">
        <v>0</v>
      </c>
      <c r="T25" s="37">
        <f>SUMPRODUCT(LTA!J25:AN25,LTA!J$101:AN$101,LTA!J$103:AN$103)</f>
        <v>77.739999999999995</v>
      </c>
      <c r="U25" s="37">
        <f>SUMPRODUCT(LTA!J25:AN25,LTA!J$102:AN$102,LTA!J$103:AN$103)</f>
        <v>117.94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-187.43</v>
      </c>
      <c r="AC25">
        <f t="shared" si="0"/>
        <v>10.832214801582127</v>
      </c>
      <c r="AD25">
        <f t="shared" si="1"/>
        <v>872.142349880898</v>
      </c>
      <c r="AE25">
        <f>'IDT-1'!B25</f>
        <v>0</v>
      </c>
      <c r="AF25" s="24"/>
      <c r="AG25">
        <f t="shared" si="2"/>
        <v>872.142349880898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-15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15.599781061850029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751.98368685023092</v>
      </c>
      <c r="P26" s="36">
        <v>57.85</v>
      </c>
      <c r="Q26" s="36">
        <v>15.424756323257247</v>
      </c>
      <c r="R26" s="38">
        <v>0</v>
      </c>
      <c r="S26" s="38">
        <v>0</v>
      </c>
      <c r="T26" s="37">
        <f>SUMPRODUCT(LTA!J26:AN26,LTA!J$101:AN$101,LTA!J$103:AN$103)</f>
        <v>73.7</v>
      </c>
      <c r="U26" s="37">
        <f>SUMPRODUCT(LTA!J26:AN26,LTA!J$102:AN$102,LTA!J$103:AN$103)</f>
        <v>115.99000000000001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-187.43</v>
      </c>
      <c r="AC26">
        <f t="shared" si="0"/>
        <v>11.237631716557058</v>
      </c>
      <c r="AD26">
        <f t="shared" si="1"/>
        <v>903.93308215352056</v>
      </c>
      <c r="AE26">
        <f>'IDT-1'!B26</f>
        <v>0</v>
      </c>
      <c r="AF26" s="24"/>
      <c r="AG26">
        <f t="shared" si="2"/>
        <v>903.93308215352056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15.599781061850029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803.63993409324587</v>
      </c>
      <c r="P27" s="36">
        <v>110.74</v>
      </c>
      <c r="Q27" s="36">
        <v>38.196919731835479</v>
      </c>
      <c r="R27" s="38">
        <v>0</v>
      </c>
      <c r="S27" s="38">
        <v>0</v>
      </c>
      <c r="T27" s="37">
        <f>SUMPRODUCT(LTA!J27:AN27,LTA!J$101:AN$101,LTA!J$103:AN$103)</f>
        <v>72.45</v>
      </c>
      <c r="U27" s="37">
        <f>SUMPRODUCT(LTA!J27:AN27,LTA!J$102:AN$102,LTA!J$103:AN$103)</f>
        <v>114.18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0.39</v>
      </c>
      <c r="AB27" s="75">
        <f>-STOA!N27</f>
        <v>-262.64999999999998</v>
      </c>
      <c r="AC27">
        <f t="shared" si="0"/>
        <v>12.876247061472149</v>
      </c>
      <c r="AD27">
        <f t="shared" si="1"/>
        <v>956.33287746019869</v>
      </c>
      <c r="AE27">
        <f>'IDT-1'!B27</f>
        <v>0</v>
      </c>
      <c r="AF27" s="24"/>
      <c r="AG27">
        <f t="shared" si="2"/>
        <v>956.33287746019869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15.599781061850029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847.64722721480496</v>
      </c>
      <c r="P28" s="36">
        <v>117.84</v>
      </c>
      <c r="Q28" s="36">
        <v>38.199999999999996</v>
      </c>
      <c r="R28" s="38">
        <v>0.48</v>
      </c>
      <c r="S28" s="38">
        <v>0</v>
      </c>
      <c r="T28" s="37">
        <f>SUMPRODUCT(LTA!J28:AN28,LTA!J$101:AN$101,LTA!J$103:AN$103)</f>
        <v>70.740000000000009</v>
      </c>
      <c r="U28" s="37">
        <f>SUMPRODUCT(LTA!J28:AN28,LTA!J$102:AN$102,LTA!J$103:AN$103)</f>
        <v>112.30000000000001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0.39</v>
      </c>
      <c r="AB28" s="75">
        <f>-STOA!N28</f>
        <v>-262.64999999999998</v>
      </c>
      <c r="AC28">
        <f t="shared" si="0"/>
        <v>13.296392513395606</v>
      </c>
      <c r="AD28">
        <f t="shared" si="1"/>
        <v>1001.9131053979984</v>
      </c>
      <c r="AE28">
        <f>'IDT-1'!B28</f>
        <v>0</v>
      </c>
      <c r="AF28" s="24"/>
      <c r="AG28">
        <f t="shared" si="2"/>
        <v>1001.9131053979984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872.53148039141047</v>
      </c>
      <c r="P29" s="36">
        <v>117.83999999999999</v>
      </c>
      <c r="Q29" s="36">
        <v>38.199999999999996</v>
      </c>
      <c r="R29" s="38">
        <v>3.21</v>
      </c>
      <c r="S29" s="38">
        <v>0</v>
      </c>
      <c r="T29" s="37">
        <f>SUMPRODUCT(LTA!J29:AN29,LTA!J$101:AN$101,LTA!J$103:AN$103)</f>
        <v>68.89</v>
      </c>
      <c r="U29" s="37">
        <f>SUMPRODUCT(LTA!J29:AN29,LTA!J$102:AN$102,LTA!J$103:AN$103)</f>
        <v>111.32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0.39</v>
      </c>
      <c r="AB29" s="75">
        <f>-STOA!N29</f>
        <v>-262.64999999999998</v>
      </c>
      <c r="AC29">
        <f t="shared" si="0"/>
        <v>13.885801760227835</v>
      </c>
      <c r="AD29">
        <f t="shared" si="1"/>
        <v>981.11026153357398</v>
      </c>
      <c r="AE29">
        <f>'IDT-1'!B29</f>
        <v>0</v>
      </c>
      <c r="AF29" s="24"/>
      <c r="AG29">
        <f t="shared" si="2"/>
        <v>981.11026153357398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904.54644020587875</v>
      </c>
      <c r="P30" s="36">
        <v>122.23</v>
      </c>
      <c r="Q30" s="36">
        <v>38.196919731835479</v>
      </c>
      <c r="R30" s="38">
        <v>11.114278013092029</v>
      </c>
      <c r="S30" s="38">
        <v>0</v>
      </c>
      <c r="T30" s="37">
        <f>SUMPRODUCT(LTA!J30:AN30,LTA!J$101:AN$101,LTA!J$103:AN$103)</f>
        <v>67.03</v>
      </c>
      <c r="U30" s="37">
        <f>SUMPRODUCT(LTA!J30:AN30,LTA!J$102:AN$102,LTA!J$103:AN$103)</f>
        <v>109.47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0.39</v>
      </c>
      <c r="AB30" s="75">
        <f>-STOA!N30</f>
        <v>-262.64999999999998</v>
      </c>
      <c r="AC30">
        <f t="shared" si="0"/>
        <v>14.226809483726761</v>
      </c>
      <c r="AD30">
        <f t="shared" si="1"/>
        <v>1021.3654113694706</v>
      </c>
      <c r="AE30">
        <f>'IDT-1'!B30</f>
        <v>3</v>
      </c>
      <c r="AF30" s="24"/>
      <c r="AG30">
        <f t="shared" si="2"/>
        <v>1024.3654113694706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929.3165758917014</v>
      </c>
      <c r="P31" s="36">
        <v>117.84534931227019</v>
      </c>
      <c r="Q31" s="36">
        <v>38.199999999999996</v>
      </c>
      <c r="R31" s="38">
        <v>23.455702509617144</v>
      </c>
      <c r="S31" s="38">
        <v>0</v>
      </c>
      <c r="T31" s="37">
        <f>SUMPRODUCT(LTA!J31:AN31,LTA!J$101:AN$101,LTA!J$103:AN$103)</f>
        <v>81.77</v>
      </c>
      <c r="U31" s="37">
        <f>SUMPRODUCT(LTA!J31:AN31,LTA!J$102:AN$102,LTA!J$103:AN$103)</f>
        <v>105.91000000000001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-262.64999999999998</v>
      </c>
      <c r="AC31">
        <f t="shared" si="0"/>
        <v>14.308810035087905</v>
      </c>
      <c r="AD31">
        <f t="shared" si="1"/>
        <v>1099.333400580892</v>
      </c>
      <c r="AE31">
        <f>'IDT-1'!B31</f>
        <v>3</v>
      </c>
      <c r="AF31" s="24"/>
      <c r="AG31">
        <f t="shared" si="2"/>
        <v>1102.333400580892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970.71574639490382</v>
      </c>
      <c r="P32" s="36">
        <v>117.84531625011279</v>
      </c>
      <c r="Q32" s="36">
        <v>38.199999999999996</v>
      </c>
      <c r="R32" s="38">
        <v>27.5</v>
      </c>
      <c r="S32" s="38">
        <v>0</v>
      </c>
      <c r="T32" s="37">
        <f>SUMPRODUCT(LTA!J32:AN32,LTA!J$101:AN$101,LTA!J$103:AN$103)</f>
        <v>84.74</v>
      </c>
      <c r="U32" s="37">
        <f>SUMPRODUCT(LTA!J32:AN32,LTA!J$102:AN$102,LTA!J$103:AN$103)</f>
        <v>96.940000000000012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-262.64999999999998</v>
      </c>
      <c r="AC32">
        <f t="shared" si="0"/>
        <v>14.504596364913672</v>
      </c>
      <c r="AD32">
        <f t="shared" si="1"/>
        <v>1154.5810491824941</v>
      </c>
      <c r="AE32">
        <f>'IDT-1'!B32</f>
        <v>3</v>
      </c>
      <c r="AF32" s="24"/>
      <c r="AG32">
        <f t="shared" si="2"/>
        <v>1157.5810491824941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-15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1059.6931042675351</v>
      </c>
      <c r="P33" s="36">
        <v>117.84</v>
      </c>
      <c r="Q33" s="36">
        <v>38.380000000000003</v>
      </c>
      <c r="R33" s="38">
        <v>28.5</v>
      </c>
      <c r="S33" s="38">
        <v>0</v>
      </c>
      <c r="T33" s="37">
        <f>SUMPRODUCT(LTA!J33:AN33,LTA!J$101:AN$101,LTA!J$103:AN$103)</f>
        <v>93.570000000000007</v>
      </c>
      <c r="U33" s="37">
        <f>SUMPRODUCT(LTA!J33:AN33,LTA!J$102:AN$102,LTA!J$103:AN$103)</f>
        <v>89.44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0.53</v>
      </c>
      <c r="AB33" s="75">
        <f>-STOA!N33</f>
        <v>-262.64999999999998</v>
      </c>
      <c r="AC33">
        <f t="shared" si="0"/>
        <v>15.510237930839722</v>
      </c>
      <c r="AD33">
        <f t="shared" si="1"/>
        <v>1217.0574492390863</v>
      </c>
      <c r="AE33">
        <f>'IDT-1'!B33</f>
        <v>0</v>
      </c>
      <c r="AF33" s="24"/>
      <c r="AG33">
        <f t="shared" si="2"/>
        <v>1217.0574492390863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1002.0563467921037</v>
      </c>
      <c r="P34" s="36">
        <v>117.84451701931923</v>
      </c>
      <c r="Q34" s="36">
        <v>38.199999999999996</v>
      </c>
      <c r="R34" s="38">
        <v>29.5</v>
      </c>
      <c r="S34" s="38">
        <v>0</v>
      </c>
      <c r="T34" s="37">
        <f>SUMPRODUCT(LTA!J34:AN34,LTA!J$101:AN$101,LTA!J$103:AN$103)</f>
        <v>105.96000000000001</v>
      </c>
      <c r="U34" s="37">
        <f>SUMPRODUCT(LTA!J34:AN34,LTA!J$102:AN$102,LTA!J$103:AN$103)</f>
        <v>81.94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0.53</v>
      </c>
      <c r="AB34" s="75">
        <f>-STOA!N34</f>
        <v>-262.64999999999998</v>
      </c>
      <c r="AC34">
        <f t="shared" si="0"/>
        <v>14.786071748362151</v>
      </c>
      <c r="AD34">
        <f t="shared" si="1"/>
        <v>1199.8593749654519</v>
      </c>
      <c r="AE34">
        <f>'IDT-1'!B34</f>
        <v>46</v>
      </c>
      <c r="AF34" s="24"/>
      <c r="AG34">
        <f t="shared" si="2"/>
        <v>1245.8593749654519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927.19042199330136</v>
      </c>
      <c r="P35" s="36">
        <v>117.84</v>
      </c>
      <c r="Q35" s="36">
        <v>38.380000000000003</v>
      </c>
      <c r="R35" s="38">
        <v>35.5</v>
      </c>
      <c r="S35" s="38">
        <v>0</v>
      </c>
      <c r="T35" s="37">
        <f>SUMPRODUCT(LTA!J35:AN35,LTA!J$101:AN$101,LTA!J$103:AN$103)</f>
        <v>132.16</v>
      </c>
      <c r="U35" s="37">
        <f>SUMPRODUCT(LTA!J35:AN35,LTA!J$102:AN$102,LTA!J$103:AN$103)</f>
        <v>75.97999999999999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37.6</v>
      </c>
      <c r="Z35" s="34">
        <f>IEX!N35</f>
        <v>0</v>
      </c>
      <c r="AA35" s="75">
        <f>STOA!H35</f>
        <v>0.77</v>
      </c>
      <c r="AB35" s="75">
        <f>-STOA!N35</f>
        <v>-262.64999999999998</v>
      </c>
      <c r="AC35">
        <f t="shared" si="0"/>
        <v>15.30908361756593</v>
      </c>
      <c r="AD35">
        <f t="shared" si="1"/>
        <v>1279.6759212781267</v>
      </c>
      <c r="AE35">
        <f>'IDT-1'!B35</f>
        <v>0</v>
      </c>
      <c r="AF35" s="24"/>
      <c r="AG35">
        <f t="shared" si="2"/>
        <v>1279.6759212781267</v>
      </c>
      <c r="AI35" s="34">
        <f>PXIL!H35</f>
        <v>0</v>
      </c>
      <c r="AJ35" s="34">
        <f>PXIL!N35</f>
        <v>0</v>
      </c>
      <c r="AK35" s="34">
        <f>RTM_IEX!H35</f>
        <v>81.95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884.75732562796338</v>
      </c>
      <c r="P36" s="36">
        <v>117.84</v>
      </c>
      <c r="Q36" s="36">
        <v>38.199999999999996</v>
      </c>
      <c r="R36" s="38">
        <v>38.500000000000007</v>
      </c>
      <c r="S36" s="38">
        <v>0</v>
      </c>
      <c r="T36" s="37">
        <f>SUMPRODUCT(LTA!J36:AN36,LTA!J$101:AN$101,LTA!J$103:AN$103)</f>
        <v>158.63999999999999</v>
      </c>
      <c r="U36" s="37">
        <f>SUMPRODUCT(LTA!J36:AN36,LTA!J$102:AN$102,LTA!J$103:AN$103)</f>
        <v>68.22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72.31</v>
      </c>
      <c r="Z36" s="34">
        <f>IEX!N36</f>
        <v>0</v>
      </c>
      <c r="AA36" s="75">
        <f>STOA!H36</f>
        <v>0.77</v>
      </c>
      <c r="AB36" s="75">
        <f>-STOA!N36</f>
        <v>-262.64999999999998</v>
      </c>
      <c r="AC36">
        <f t="shared" si="0"/>
        <v>15.627585608097091</v>
      </c>
      <c r="AD36">
        <f t="shared" si="1"/>
        <v>1317.2743229222576</v>
      </c>
      <c r="AE36">
        <f>'IDT-1'!B36</f>
        <v>0</v>
      </c>
      <c r="AF36" s="24"/>
      <c r="AG36">
        <f t="shared" si="2"/>
        <v>1317.2743229222576</v>
      </c>
      <c r="AI36" s="34">
        <f>PXIL!H36</f>
        <v>0</v>
      </c>
      <c r="AJ36" s="34">
        <f>PXIL!N36</f>
        <v>0</v>
      </c>
      <c r="AK36" s="34">
        <f>RTM_IEX!H36</f>
        <v>106.05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82.063877522090436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830.39928453756374</v>
      </c>
      <c r="P37" s="36">
        <v>117.84451701931923</v>
      </c>
      <c r="Q37" s="36">
        <v>38.199999999999996</v>
      </c>
      <c r="R37" s="38">
        <v>41</v>
      </c>
      <c r="S37" s="38">
        <v>0</v>
      </c>
      <c r="T37" s="37">
        <f>SUMPRODUCT(LTA!J37:AN37,LTA!J$101:AN$101,LTA!J$103:AN$103)</f>
        <v>203.97</v>
      </c>
      <c r="U37" s="37">
        <f>SUMPRODUCT(LTA!J37:AN37,LTA!J$102:AN$102,LTA!J$103:AN$103)</f>
        <v>68.22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91.59</v>
      </c>
      <c r="Z37" s="34">
        <f>IEX!N37</f>
        <v>0</v>
      </c>
      <c r="AA37" s="75">
        <f>STOA!H37</f>
        <v>0.77</v>
      </c>
      <c r="AB37" s="75">
        <f>-STOA!N37</f>
        <v>-262.64999999999998</v>
      </c>
      <c r="AC37">
        <f t="shared" si="0"/>
        <v>15.758847904153766</v>
      </c>
      <c r="AD37">
        <f t="shared" si="1"/>
        <v>1332.7695244424717</v>
      </c>
      <c r="AE37">
        <f>'IDT-1'!B37</f>
        <v>0</v>
      </c>
      <c r="AF37" s="24"/>
      <c r="AG37">
        <f t="shared" si="2"/>
        <v>1332.7695244424717</v>
      </c>
      <c r="AI37" s="34">
        <f>PXIL!H37</f>
        <v>0</v>
      </c>
      <c r="AJ37" s="34">
        <f>PXIL!N37</f>
        <v>0</v>
      </c>
      <c r="AK37" s="34">
        <f>RTM_IEX!H37</f>
        <v>110.88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82.063877522090436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847.51277220269856</v>
      </c>
      <c r="P38" s="36">
        <v>117.84</v>
      </c>
      <c r="Q38" s="36">
        <v>38.199999999999996</v>
      </c>
      <c r="R38" s="38">
        <v>42.999999999999993</v>
      </c>
      <c r="S38" s="38">
        <v>0</v>
      </c>
      <c r="T38" s="37">
        <f>SUMPRODUCT(LTA!J38:AN38,LTA!J$101:AN$101,LTA!J$103:AN$103)</f>
        <v>235.49</v>
      </c>
      <c r="U38" s="37">
        <f>SUMPRODUCT(LTA!J38:AN38,LTA!J$102:AN$102,LTA!J$103:AN$103)</f>
        <v>68.22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106.05</v>
      </c>
      <c r="Z38" s="34">
        <f>IEX!N38</f>
        <v>0</v>
      </c>
      <c r="AA38" s="75">
        <f>STOA!H38</f>
        <v>0.77</v>
      </c>
      <c r="AB38" s="75">
        <f>-STOA!N38</f>
        <v>-262.64999999999998</v>
      </c>
      <c r="AC38">
        <f t="shared" si="0"/>
        <v>15.949183257578614</v>
      </c>
      <c r="AD38">
        <f t="shared" si="1"/>
        <v>1355.2381597348624</v>
      </c>
      <c r="AE38">
        <f>'IDT-1'!B38</f>
        <v>0</v>
      </c>
      <c r="AF38" s="24"/>
      <c r="AG38">
        <f t="shared" si="2"/>
        <v>1355.2381597348624</v>
      </c>
      <c r="AI38" s="34">
        <f>PXIL!H38</f>
        <v>0</v>
      </c>
      <c r="AJ38" s="34">
        <f>PXIL!N38</f>
        <v>0</v>
      </c>
      <c r="AK38" s="34">
        <f>RTM_IEX!H38</f>
        <v>68.45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15.184893267651889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82.063877522090436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844.75672662735758</v>
      </c>
      <c r="P39" s="36">
        <v>117.84451701931923</v>
      </c>
      <c r="Q39" s="36">
        <v>38.199999999999996</v>
      </c>
      <c r="R39" s="38">
        <v>42.999999999999993</v>
      </c>
      <c r="S39" s="38">
        <v>0</v>
      </c>
      <c r="T39" s="37">
        <f>SUMPRODUCT(LTA!J39:AN39,LTA!J$101:AN$101,LTA!J$103:AN$103)</f>
        <v>274.40999999999997</v>
      </c>
      <c r="U39" s="37">
        <f>SUMPRODUCT(LTA!J39:AN39,LTA!J$102:AN$102,LTA!J$103:AN$103)</f>
        <v>108.43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93.52</v>
      </c>
      <c r="Z39" s="34">
        <f>IEX!N39</f>
        <v>0</v>
      </c>
      <c r="AA39" s="75">
        <f>STOA!H39</f>
        <v>0.77</v>
      </c>
      <c r="AB39" s="75">
        <f>-STOA!N39</f>
        <v>-262.64999999999998</v>
      </c>
      <c r="AC39">
        <f t="shared" si="0"/>
        <v>16.315494417708031</v>
      </c>
      <c r="AD39">
        <f t="shared" si="1"/>
        <v>1398.4803200187112</v>
      </c>
      <c r="AE39">
        <f>'IDT-1'!B39</f>
        <v>41</v>
      </c>
      <c r="AF39" s="24"/>
      <c r="AG39">
        <f t="shared" si="2"/>
        <v>1439.4803200187112</v>
      </c>
      <c r="AI39" s="34">
        <f>PXIL!H39</f>
        <v>0</v>
      </c>
      <c r="AJ39" s="34">
        <f>PXIL!N39</f>
        <v>0</v>
      </c>
      <c r="AK39" s="34">
        <f>RTM_IEX!H39</f>
        <v>48.21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15.184893267651889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82.063877522090436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882.30596415675348</v>
      </c>
      <c r="P40" s="36">
        <v>117.84451701931923</v>
      </c>
      <c r="Q40" s="36">
        <v>38.199999999999996</v>
      </c>
      <c r="R40" s="38">
        <v>44.999999999999993</v>
      </c>
      <c r="S40" s="38">
        <v>0</v>
      </c>
      <c r="T40" s="37">
        <f>SUMPRODUCT(LTA!J40:AN40,LTA!J$101:AN$101,LTA!J$103:AN$103)</f>
        <v>318.27000000000004</v>
      </c>
      <c r="U40" s="37">
        <f>SUMPRODUCT(LTA!J40:AN40,LTA!J$102:AN$102,LTA!J$103:AN$103)</f>
        <v>107.53999999999999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103.16</v>
      </c>
      <c r="Z40" s="34">
        <f>IEX!N40</f>
        <v>0</v>
      </c>
      <c r="AA40" s="75">
        <f>STOA!H40</f>
        <v>0.77</v>
      </c>
      <c r="AB40" s="75">
        <f>-STOA!N40</f>
        <v>-262.64999999999998</v>
      </c>
      <c r="AC40">
        <f t="shared" si="0"/>
        <v>16.820206536553183</v>
      </c>
      <c r="AD40">
        <f t="shared" si="1"/>
        <v>1425.9248454292619</v>
      </c>
      <c r="AE40">
        <f>'IDT-1'!B40</f>
        <v>36</v>
      </c>
      <c r="AF40" s="24"/>
      <c r="AG40">
        <f t="shared" si="2"/>
        <v>1461.9248454292619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-16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15.184893267651889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887.11349093734293</v>
      </c>
      <c r="P41" s="36">
        <v>117.84</v>
      </c>
      <c r="Q41" s="36">
        <v>38.199999999999996</v>
      </c>
      <c r="R41" s="38">
        <v>44.999999999999993</v>
      </c>
      <c r="S41" s="38">
        <v>0</v>
      </c>
      <c r="T41" s="37">
        <f>SUMPRODUCT(LTA!J41:AN41,LTA!J$101:AN$101,LTA!J$103:AN$103)</f>
        <v>364.39</v>
      </c>
      <c r="U41" s="37">
        <f>SUMPRODUCT(LTA!J41:AN41,LTA!J$102:AN$102,LTA!J$103:AN$103)</f>
        <v>106.14000000000001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113.77</v>
      </c>
      <c r="Z41" s="34">
        <f>IEX!N41</f>
        <v>0</v>
      </c>
      <c r="AA41" s="75">
        <f>STOA!H41</f>
        <v>0.77</v>
      </c>
      <c r="AB41" s="75">
        <f>-STOA!N41</f>
        <v>-262.64999999999998</v>
      </c>
      <c r="AC41">
        <f t="shared" si="0"/>
        <v>17.714958606781416</v>
      </c>
      <c r="AD41">
        <f t="shared" si="1"/>
        <v>1425.0992255982135</v>
      </c>
      <c r="AE41">
        <f>'IDT-1'!B41</f>
        <v>0</v>
      </c>
      <c r="AF41" s="24"/>
      <c r="AG41">
        <f t="shared" si="2"/>
        <v>1425.0992255982135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-69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15.184893267651889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842.71619781011202</v>
      </c>
      <c r="P42" s="36">
        <v>117.84451701931923</v>
      </c>
      <c r="Q42" s="36">
        <v>38.199999999999996</v>
      </c>
      <c r="R42" s="38">
        <v>44.999999999999993</v>
      </c>
      <c r="S42" s="38">
        <v>0</v>
      </c>
      <c r="T42" s="37">
        <f>SUMPRODUCT(LTA!J42:AN42,LTA!J$101:AN$101,LTA!J$103:AN$103)</f>
        <v>409.55999999999995</v>
      </c>
      <c r="U42" s="37">
        <f>SUMPRODUCT(LTA!J42:AN42,LTA!J$102:AN$102,LTA!J$103:AN$103)</f>
        <v>105.23000000000002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102.2</v>
      </c>
      <c r="Z42" s="34">
        <f>IEX!N42</f>
        <v>0</v>
      </c>
      <c r="AA42" s="75">
        <f>STOA!H42</f>
        <v>0.77</v>
      </c>
      <c r="AB42" s="75">
        <f>-STOA!N42</f>
        <v>-262.64999999999998</v>
      </c>
      <c r="AC42">
        <f t="shared" si="0"/>
        <v>17.362520555728285</v>
      </c>
      <c r="AD42">
        <f t="shared" si="1"/>
        <v>1443.7488875413551</v>
      </c>
      <c r="AE42">
        <f>'IDT-1'!B42</f>
        <v>0</v>
      </c>
      <c r="AF42" s="24"/>
      <c r="AG42">
        <f t="shared" si="2"/>
        <v>1443.7488875413551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-39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15.184893267651889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847.29044982419111</v>
      </c>
      <c r="P43" s="36">
        <v>117.84451701931923</v>
      </c>
      <c r="Q43" s="36">
        <v>38.199999999999996</v>
      </c>
      <c r="R43" s="38">
        <v>44.999999999999993</v>
      </c>
      <c r="S43" s="38">
        <v>0</v>
      </c>
      <c r="T43" s="37">
        <f>SUMPRODUCT(LTA!J43:AN43,LTA!J$101:AN$101,LTA!J$103:AN$103)</f>
        <v>442.07</v>
      </c>
      <c r="U43" s="37">
        <f>SUMPRODUCT(LTA!J43:AN43,LTA!J$102:AN$102,LTA!J$103:AN$103)</f>
        <v>87.53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103.16</v>
      </c>
      <c r="Z43" s="34">
        <f>IEX!N43</f>
        <v>0</v>
      </c>
      <c r="AA43" s="75">
        <f>STOA!H43</f>
        <v>0.77</v>
      </c>
      <c r="AB43" s="75">
        <f>-STOA!N43</f>
        <v>-262.64999999999998</v>
      </c>
      <c r="AC43">
        <f t="shared" si="0"/>
        <v>17.363989118148766</v>
      </c>
      <c r="AD43">
        <f t="shared" si="1"/>
        <v>1484.0916709930134</v>
      </c>
      <c r="AE43">
        <f>'IDT-1'!B43</f>
        <v>0</v>
      </c>
      <c r="AF43" s="24"/>
      <c r="AG43">
        <f t="shared" si="2"/>
        <v>1484.0916709930134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15.184893267651889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847.61589125807677</v>
      </c>
      <c r="P44" s="36">
        <v>117.84451701931923</v>
      </c>
      <c r="Q44" s="36">
        <v>38.199999999999996</v>
      </c>
      <c r="R44" s="38">
        <v>44.999999999999993</v>
      </c>
      <c r="S44" s="38">
        <v>0</v>
      </c>
      <c r="T44" s="37">
        <f>SUMPRODUCT(LTA!J44:AN44,LTA!J$101:AN$101,LTA!J$103:AN$103)</f>
        <v>470.35</v>
      </c>
      <c r="U44" s="37">
        <f>SUMPRODUCT(LTA!J44:AN44,LTA!J$102:AN$102,LTA!J$103:AN$103)</f>
        <v>86.97999999999999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90.63</v>
      </c>
      <c r="Z44" s="34">
        <f>IEX!N44</f>
        <v>0</v>
      </c>
      <c r="AA44" s="75">
        <f>STOA!H44</f>
        <v>0.77</v>
      </c>
      <c r="AB44" s="75">
        <f>-STOA!N44</f>
        <v>-262.64999999999998</v>
      </c>
      <c r="AC44">
        <f t="shared" si="0"/>
        <v>17.519816299368074</v>
      </c>
      <c r="AD44">
        <f t="shared" si="1"/>
        <v>1496.4612852456796</v>
      </c>
      <c r="AE44">
        <f>'IDT-1'!B44</f>
        <v>0</v>
      </c>
      <c r="AF44" s="24"/>
      <c r="AG44">
        <f t="shared" si="2"/>
        <v>1496.4612852456796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-22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15.184893267651889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814.2828698862246</v>
      </c>
      <c r="P45" s="36">
        <v>117.84451701931923</v>
      </c>
      <c r="Q45" s="36">
        <v>38.199999999999996</v>
      </c>
      <c r="R45" s="38">
        <v>44.999999999999993</v>
      </c>
      <c r="S45" s="38">
        <v>0</v>
      </c>
      <c r="T45" s="37">
        <f>SUMPRODUCT(LTA!J45:AN45,LTA!J$101:AN$101,LTA!J$103:AN$103)</f>
        <v>497.84000000000003</v>
      </c>
      <c r="U45" s="37">
        <f>SUMPRODUCT(LTA!J45:AN45,LTA!J$102:AN$102,LTA!J$103:AN$103)</f>
        <v>86.53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71.349999999999994</v>
      </c>
      <c r="Z45" s="34">
        <f>IEX!N45</f>
        <v>0</v>
      </c>
      <c r="AA45" s="75">
        <f>STOA!H45</f>
        <v>0.77</v>
      </c>
      <c r="AB45" s="75">
        <f>-STOA!N45</f>
        <v>-262.64999999999998</v>
      </c>
      <c r="AC45">
        <f t="shared" si="0"/>
        <v>17.369629449896955</v>
      </c>
      <c r="AD45">
        <f t="shared" si="1"/>
        <v>1522.9184507232987</v>
      </c>
      <c r="AE45">
        <f>'IDT-1'!B45</f>
        <v>0</v>
      </c>
      <c r="AF45" s="24"/>
      <c r="AG45">
        <f t="shared" si="2"/>
        <v>1522.9184507232987</v>
      </c>
      <c r="AI45" s="34">
        <f>PXIL!H45</f>
        <v>0</v>
      </c>
      <c r="AJ45" s="34">
        <f>PXIL!N45</f>
        <v>0</v>
      </c>
      <c r="AK45" s="34">
        <f>RTM_IEX!H45</f>
        <v>29.88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15.184893267651889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806.8545561839469</v>
      </c>
      <c r="P46" s="36">
        <v>117.84451701931923</v>
      </c>
      <c r="Q46" s="36">
        <v>38.199999999999996</v>
      </c>
      <c r="R46" s="38">
        <v>44.999999999999993</v>
      </c>
      <c r="S46" s="38">
        <v>0</v>
      </c>
      <c r="T46" s="37">
        <f>SUMPRODUCT(LTA!J46:AN46,LTA!J$101:AN$101,LTA!J$103:AN$103)</f>
        <v>522.79999999999995</v>
      </c>
      <c r="U46" s="37">
        <f>SUMPRODUCT(LTA!J46:AN46,LTA!J$102:AN$102,LTA!J$103:AN$103)</f>
        <v>85.91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48.21</v>
      </c>
      <c r="Z46" s="34">
        <f>IEX!N46</f>
        <v>0</v>
      </c>
      <c r="AA46" s="75">
        <f>STOA!H46</f>
        <v>0.77</v>
      </c>
      <c r="AB46" s="75">
        <f>-STOA!N46</f>
        <v>-262.64999999999998</v>
      </c>
      <c r="AC46">
        <f t="shared" si="0"/>
        <v>17.398371614797824</v>
      </c>
      <c r="AD46">
        <f t="shared" si="1"/>
        <v>1526.3113948561202</v>
      </c>
      <c r="AE46">
        <f>'IDT-1'!B46</f>
        <v>0</v>
      </c>
      <c r="AF46" s="24"/>
      <c r="AG46">
        <f t="shared" si="2"/>
        <v>1526.3113948561202</v>
      </c>
      <c r="AI46" s="34">
        <f>PXIL!H46</f>
        <v>0</v>
      </c>
      <c r="AJ46" s="34">
        <f>PXIL!N46</f>
        <v>0</v>
      </c>
      <c r="AK46" s="34">
        <f>RTM_IEX!H46</f>
        <v>39.53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15.184893267651889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800.21010598293606</v>
      </c>
      <c r="P47" s="36">
        <v>117.84451701931923</v>
      </c>
      <c r="Q47" s="36">
        <v>38.199999999999996</v>
      </c>
      <c r="R47" s="38">
        <v>45.5</v>
      </c>
      <c r="S47" s="38">
        <v>0</v>
      </c>
      <c r="T47" s="37">
        <f>SUMPRODUCT(LTA!J47:AN47,LTA!J$101:AN$101,LTA!J$103:AN$103)</f>
        <v>541.16000000000008</v>
      </c>
      <c r="U47" s="37">
        <f>SUMPRODUCT(LTA!J47:AN47,LTA!J$102:AN$102,LTA!J$103:AN$103)</f>
        <v>86.45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27.96</v>
      </c>
      <c r="Z47" s="34">
        <f>IEX!N47</f>
        <v>0</v>
      </c>
      <c r="AA47" s="75">
        <f>STOA!H47</f>
        <v>0.77</v>
      </c>
      <c r="AB47" s="75">
        <f>-STOA!N47</f>
        <v>-262.64999999999998</v>
      </c>
      <c r="AC47">
        <f t="shared" si="0"/>
        <v>17.351630233109333</v>
      </c>
      <c r="AD47">
        <f t="shared" si="1"/>
        <v>1520.7936860367979</v>
      </c>
      <c r="AE47">
        <f>'IDT-1'!B47</f>
        <v>0</v>
      </c>
      <c r="AF47" s="24"/>
      <c r="AG47">
        <f t="shared" si="2"/>
        <v>1520.7936860367979</v>
      </c>
      <c r="AI47" s="34">
        <f>PXIL!H47</f>
        <v>0</v>
      </c>
      <c r="AJ47" s="34">
        <f>PXIL!N47</f>
        <v>0</v>
      </c>
      <c r="AK47" s="34">
        <f>RTM_IEX!H47</f>
        <v>41.46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15.184893267651889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800.21010598293606</v>
      </c>
      <c r="P48" s="36">
        <v>117.84451701931923</v>
      </c>
      <c r="Q48" s="36">
        <v>38.199999999999996</v>
      </c>
      <c r="R48" s="38">
        <v>47</v>
      </c>
      <c r="S48" s="38">
        <v>0</v>
      </c>
      <c r="T48" s="37">
        <f>SUMPRODUCT(LTA!J48:AN48,LTA!J$101:AN$101,LTA!J$103:AN$103)</f>
        <v>555.41000000000008</v>
      </c>
      <c r="U48" s="37">
        <f>SUMPRODUCT(LTA!J48:AN48,LTA!J$102:AN$102,LTA!J$103:AN$103)</f>
        <v>86.03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5.78</v>
      </c>
      <c r="Z48" s="34">
        <f>IEX!N48</f>
        <v>0</v>
      </c>
      <c r="AA48" s="75">
        <f>STOA!H48</f>
        <v>0.77</v>
      </c>
      <c r="AB48" s="75">
        <f>-STOA!N48</f>
        <v>-262.64999999999998</v>
      </c>
      <c r="AC48">
        <f t="shared" si="0"/>
        <v>17.302154233109334</v>
      </c>
      <c r="AD48">
        <f t="shared" si="1"/>
        <v>1514.9531620367979</v>
      </c>
      <c r="AE48">
        <f>'IDT-1'!B48</f>
        <v>0</v>
      </c>
      <c r="AF48" s="24"/>
      <c r="AG48">
        <f t="shared" si="2"/>
        <v>1514.9531620367979</v>
      </c>
      <c r="AI48" s="34">
        <f>PXIL!H48</f>
        <v>0</v>
      </c>
      <c r="AJ48" s="34">
        <f>PXIL!N48</f>
        <v>0</v>
      </c>
      <c r="AK48" s="34">
        <f>RTM_IEX!H48</f>
        <v>42.42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15.184893267651889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82.063877522090436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789.8686136066442</v>
      </c>
      <c r="P49" s="36">
        <v>117.84451701931923</v>
      </c>
      <c r="Q49" s="36">
        <v>38.199999999999996</v>
      </c>
      <c r="R49" s="38">
        <v>47</v>
      </c>
      <c r="S49" s="38">
        <v>0</v>
      </c>
      <c r="T49" s="37">
        <f>SUMPRODUCT(LTA!J49:AN49,LTA!J$101:AN$101,LTA!J$103:AN$103)</f>
        <v>562.3599999999999</v>
      </c>
      <c r="U49" s="37">
        <f>SUMPRODUCT(LTA!J49:AN49,LTA!J$102:AN$102,LTA!J$103:AN$103)</f>
        <v>86.29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-262.64999999999998</v>
      </c>
      <c r="AC49">
        <f t="shared" si="0"/>
        <v>17.335270268334039</v>
      </c>
      <c r="AD49">
        <f t="shared" si="1"/>
        <v>1518.8624311473716</v>
      </c>
      <c r="AE49">
        <f>'IDT-1'!B49</f>
        <v>0</v>
      </c>
      <c r="AF49" s="24"/>
      <c r="AG49">
        <f t="shared" si="2"/>
        <v>1518.8624311473716</v>
      </c>
      <c r="AI49" s="34">
        <f>PXIL!H49</f>
        <v>0</v>
      </c>
      <c r="AJ49" s="34">
        <f>PXIL!N49</f>
        <v>0</v>
      </c>
      <c r="AK49" s="34">
        <f>RTM_IEX!H49</f>
        <v>48.21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15.184893267651889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82.063877522090436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770.59133462089494</v>
      </c>
      <c r="P50" s="36">
        <v>117.84451701931923</v>
      </c>
      <c r="Q50" s="36">
        <v>38.199999999999996</v>
      </c>
      <c r="R50" s="38">
        <v>47</v>
      </c>
      <c r="S50" s="38">
        <v>0</v>
      </c>
      <c r="T50" s="37">
        <f>SUMPRODUCT(LTA!J50:AN50,LTA!J$101:AN$101,LTA!J$103:AN$103)</f>
        <v>565.68000000000006</v>
      </c>
      <c r="U50" s="37">
        <f>SUMPRODUCT(LTA!J50:AN50,LTA!J$102:AN$102,LTA!J$103:AN$103)</f>
        <v>74.210000000000008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-262.64999999999998</v>
      </c>
      <c r="AC50">
        <f t="shared" si="0"/>
        <v>17.091609124853747</v>
      </c>
      <c r="AD50">
        <f t="shared" si="1"/>
        <v>1490.098813305103</v>
      </c>
      <c r="AE50">
        <f>'IDT-1'!B50</f>
        <v>0</v>
      </c>
      <c r="AF50" s="24"/>
      <c r="AG50">
        <f t="shared" si="2"/>
        <v>1490.098813305103</v>
      </c>
      <c r="AI50" s="34">
        <f>PXIL!H50</f>
        <v>0</v>
      </c>
      <c r="AJ50" s="34">
        <f>PXIL!N50</f>
        <v>0</v>
      </c>
      <c r="AK50" s="34">
        <f>RTM_IEX!H50</f>
        <v>47.24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15.184893267651889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82.063877522090436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736.84614760289992</v>
      </c>
      <c r="P51" s="36">
        <v>118.96</v>
      </c>
      <c r="Q51" s="36">
        <v>38.199999999999996</v>
      </c>
      <c r="R51" s="38">
        <v>47</v>
      </c>
      <c r="S51" s="38">
        <v>0</v>
      </c>
      <c r="T51" s="37">
        <f>SUMPRODUCT(LTA!J51:AN51,LTA!J$101:AN$101,LTA!J$103:AN$103)</f>
        <v>570.04</v>
      </c>
      <c r="U51" s="37">
        <f>SUMPRODUCT(LTA!J51:AN51,LTA!J$102:AN$102,LTA!J$103:AN$103)</f>
        <v>72.900000000000006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-262.64999999999998</v>
      </c>
      <c r="AC51">
        <f t="shared" si="0"/>
        <v>16.883627610940309</v>
      </c>
      <c r="AD51">
        <f t="shared" si="1"/>
        <v>1465.5470907817019</v>
      </c>
      <c r="AE51">
        <f>'IDT-1'!B51</f>
        <v>0</v>
      </c>
      <c r="AF51" s="24"/>
      <c r="AG51">
        <f t="shared" si="2"/>
        <v>1465.5470907817019</v>
      </c>
      <c r="AI51" s="34">
        <f>PXIL!H51</f>
        <v>0</v>
      </c>
      <c r="AJ51" s="34">
        <f>PXIL!N51</f>
        <v>0</v>
      </c>
      <c r="AK51" s="34">
        <f>RTM_IEX!H51</f>
        <v>52.06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15.184893267651889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82.063877522090436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707.92360187916825</v>
      </c>
      <c r="P52" s="36">
        <v>118.79</v>
      </c>
      <c r="Q52" s="36">
        <v>38.199999999999996</v>
      </c>
      <c r="R52" s="38">
        <v>47</v>
      </c>
      <c r="S52" s="38">
        <v>0</v>
      </c>
      <c r="T52" s="37">
        <f>SUMPRODUCT(LTA!J52:AN52,LTA!J$101:AN$101,LTA!J$103:AN$103)</f>
        <v>572.81000000000006</v>
      </c>
      <c r="U52" s="37">
        <f>SUMPRODUCT(LTA!J52:AN52,LTA!J$102:AN$102,LTA!J$103:AN$103)</f>
        <v>72.539999999999992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-262.64999999999998</v>
      </c>
      <c r="AC52">
        <f t="shared" si="0"/>
        <v>16.69191822686096</v>
      </c>
      <c r="AD52">
        <f t="shared" si="1"/>
        <v>1442.9162544420499</v>
      </c>
      <c r="AE52">
        <f>'IDT-1'!B52</f>
        <v>0</v>
      </c>
      <c r="AF52" s="24"/>
      <c r="AG52">
        <f t="shared" si="2"/>
        <v>1442.9162544420499</v>
      </c>
      <c r="AI52" s="34">
        <f>PXIL!H52</f>
        <v>0</v>
      </c>
      <c r="AJ52" s="34">
        <f>PXIL!N52</f>
        <v>0</v>
      </c>
      <c r="AK52" s="34">
        <f>RTM_IEX!H52</f>
        <v>55.92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15.184893267651889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674.18308216097751</v>
      </c>
      <c r="P53" s="36">
        <v>117.84451701931923</v>
      </c>
      <c r="Q53" s="36">
        <v>38.199999999999996</v>
      </c>
      <c r="R53" s="38">
        <v>47</v>
      </c>
      <c r="S53" s="38">
        <v>0</v>
      </c>
      <c r="T53" s="37">
        <f>SUMPRODUCT(LTA!J53:AN53,LTA!J$101:AN$101,LTA!J$103:AN$103)</f>
        <v>575.22</v>
      </c>
      <c r="U53" s="37">
        <f>SUMPRODUCT(LTA!J53:AN53,LTA!J$102:AN$102,LTA!J$103:AN$103)</f>
        <v>72.759999999999991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-262.64999999999998</v>
      </c>
      <c r="AC53">
        <f t="shared" si="0"/>
        <v>16.714463905936693</v>
      </c>
      <c r="AD53">
        <f t="shared" si="1"/>
        <v>1445.5777181767512</v>
      </c>
      <c r="AE53">
        <f>'IDT-1'!B53</f>
        <v>0</v>
      </c>
      <c r="AF53" s="24"/>
      <c r="AG53">
        <f t="shared" si="2"/>
        <v>1445.5777181767512</v>
      </c>
      <c r="AI53" s="34">
        <f>PXIL!H53</f>
        <v>0</v>
      </c>
      <c r="AJ53" s="34">
        <f>PXIL!N53</f>
        <v>0</v>
      </c>
      <c r="AK53" s="34">
        <f>RTM_IEX!H53</f>
        <v>88.7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15.184893267651889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674.1831113374194</v>
      </c>
      <c r="P54" s="36">
        <v>117.84509468223087</v>
      </c>
      <c r="Q54" s="36">
        <v>38.199999999999996</v>
      </c>
      <c r="R54" s="38">
        <v>47</v>
      </c>
      <c r="S54" s="38">
        <v>0</v>
      </c>
      <c r="T54" s="37">
        <f>SUMPRODUCT(LTA!J54:AN54,LTA!J$101:AN$101,LTA!J$103:AN$103)</f>
        <v>575.25</v>
      </c>
      <c r="U54" s="37">
        <f>SUMPRODUCT(LTA!J54:AN54,LTA!J$102:AN$102,LTA!J$103:AN$103)</f>
        <v>72.900000000000006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-262.64999999999998</v>
      </c>
      <c r="AC54">
        <f t="shared" si="0"/>
        <v>16.432481003387259</v>
      </c>
      <c r="AD54">
        <f t="shared" si="1"/>
        <v>1412.290307918654</v>
      </c>
      <c r="AE54">
        <f>'IDT-1'!B54</f>
        <v>0</v>
      </c>
      <c r="AF54" s="24"/>
      <c r="AG54">
        <f t="shared" si="2"/>
        <v>1412.290307918654</v>
      </c>
      <c r="AI54" s="34">
        <f>PXIL!H54</f>
        <v>0</v>
      </c>
      <c r="AJ54" s="34">
        <f>PXIL!N54</f>
        <v>0</v>
      </c>
      <c r="AK54" s="34">
        <f>RTM_IEX!H54</f>
        <v>54.96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14.47846889952153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668.91588415373758</v>
      </c>
      <c r="P55" s="36">
        <v>117.84575953079178</v>
      </c>
      <c r="Q55" s="36">
        <v>38.196919731835479</v>
      </c>
      <c r="R55" s="38">
        <v>47</v>
      </c>
      <c r="S55" s="38">
        <v>0</v>
      </c>
      <c r="T55" s="37">
        <f>SUMPRODUCT(LTA!J55:AN55,LTA!J$101:AN$101,LTA!J$103:AN$103)</f>
        <v>572.8900000000001</v>
      </c>
      <c r="U55" s="37">
        <f>SUMPRODUCT(LTA!J55:AN55,LTA!J$102:AN$102,LTA!J$103:AN$103)</f>
        <v>71.58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-262.64999999999998</v>
      </c>
      <c r="AC55">
        <f t="shared" si="0"/>
        <v>16.173206040827367</v>
      </c>
      <c r="AD55">
        <f t="shared" si="1"/>
        <v>1381.683515909798</v>
      </c>
      <c r="AE55">
        <f>'IDT-1'!B55</f>
        <v>0</v>
      </c>
      <c r="AF55" s="24"/>
      <c r="AG55">
        <f t="shared" si="2"/>
        <v>1381.683515909798</v>
      </c>
      <c r="AI55" s="34">
        <f>PXIL!H55</f>
        <v>0</v>
      </c>
      <c r="AJ55" s="34">
        <f>PXIL!N55</f>
        <v>0</v>
      </c>
      <c r="AK55" s="34">
        <f>RTM_IEX!H55</f>
        <v>33.75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14.47846889952153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667.89853245654251</v>
      </c>
      <c r="P56" s="36">
        <v>117.84589848833716</v>
      </c>
      <c r="Q56" s="36">
        <v>38.196919731835479</v>
      </c>
      <c r="R56" s="38">
        <v>47</v>
      </c>
      <c r="S56" s="38">
        <v>0</v>
      </c>
      <c r="T56" s="37">
        <f>SUMPRODUCT(LTA!J56:AN56,LTA!J$101:AN$101,LTA!J$103:AN$103)</f>
        <v>565.02</v>
      </c>
      <c r="U56" s="37">
        <f>SUMPRODUCT(LTA!J56:AN56,LTA!J$102:AN$102,LTA!J$103:AN$103)</f>
        <v>71.8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-262.64999999999998</v>
      </c>
      <c r="AC56">
        <f t="shared" si="0"/>
        <v>15.995065453814307</v>
      </c>
      <c r="AD56">
        <f t="shared" si="1"/>
        <v>1360.6544437571615</v>
      </c>
      <c r="AE56">
        <f>'IDT-1'!B56</f>
        <v>0</v>
      </c>
      <c r="AF56" s="24"/>
      <c r="AG56">
        <f t="shared" si="2"/>
        <v>1360.6544437571615</v>
      </c>
      <c r="AI56" s="34">
        <f>PXIL!H56</f>
        <v>0</v>
      </c>
      <c r="AJ56" s="34">
        <f>PXIL!N56</f>
        <v>0</v>
      </c>
      <c r="AK56" s="34">
        <f>RTM_IEX!H56</f>
        <v>21.21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14.47846889952153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668.59977076723089</v>
      </c>
      <c r="P57" s="36">
        <v>117.84520310844225</v>
      </c>
      <c r="Q57" s="36">
        <v>38.199999999999996</v>
      </c>
      <c r="R57" s="38">
        <v>47</v>
      </c>
      <c r="S57" s="38">
        <v>0</v>
      </c>
      <c r="T57" s="37">
        <f>SUMPRODUCT(LTA!J57:AN57,LTA!J$101:AN$101,LTA!J$103:AN$103)</f>
        <v>568.87999999999988</v>
      </c>
      <c r="U57" s="37">
        <f>SUMPRODUCT(LTA!J57:AN57,LTA!J$102:AN$102,LTA!J$103:AN$103)</f>
        <v>88.04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-262.64999999999998</v>
      </c>
      <c r="AC57">
        <f t="shared" si="0"/>
        <v>16.067892308209554</v>
      </c>
      <c r="AD57">
        <f t="shared" si="1"/>
        <v>1351.1752401017238</v>
      </c>
      <c r="AE57">
        <f>'IDT-1'!B57</f>
        <v>0</v>
      </c>
      <c r="AF57" s="24"/>
      <c r="AG57">
        <f t="shared" si="2"/>
        <v>1351.1752401017238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14.47846889952153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668.54806380060541</v>
      </c>
      <c r="P58" s="36">
        <v>117.84520310844225</v>
      </c>
      <c r="Q58" s="36">
        <v>38.194780707746965</v>
      </c>
      <c r="R58" s="38">
        <v>47</v>
      </c>
      <c r="S58" s="38">
        <v>0</v>
      </c>
      <c r="T58" s="37">
        <f>SUMPRODUCT(LTA!J58:AN58,LTA!J$101:AN$101,LTA!J$103:AN$103)</f>
        <v>557.96</v>
      </c>
      <c r="U58" s="37">
        <f>SUMPRODUCT(LTA!J58:AN58,LTA!J$102:AN$102,LTA!J$103:AN$103)</f>
        <v>89.54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-262.64999999999998</v>
      </c>
      <c r="AC58">
        <f t="shared" si="0"/>
        <v>16.123824651233203</v>
      </c>
      <c r="AD58">
        <f t="shared" si="1"/>
        <v>1325.6423814998218</v>
      </c>
      <c r="AE58">
        <f>'IDT-1'!B58</f>
        <v>0</v>
      </c>
      <c r="AF58" s="24"/>
      <c r="AG58">
        <f t="shared" si="2"/>
        <v>1325.6423814998218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-25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14.47846889952153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655.80294482114243</v>
      </c>
      <c r="P59" s="36">
        <v>117.84520310844225</v>
      </c>
      <c r="Q59" s="36">
        <v>14.46</v>
      </c>
      <c r="R59" s="38">
        <v>47</v>
      </c>
      <c r="S59" s="38">
        <v>0</v>
      </c>
      <c r="T59" s="37">
        <f>SUMPRODUCT(LTA!J59:AN59,LTA!J$101:AN$101,LTA!J$103:AN$103)</f>
        <v>545.49</v>
      </c>
      <c r="U59" s="37">
        <f>SUMPRODUCT(LTA!J59:AN59,LTA!J$102:AN$102,LTA!J$103:AN$103)</f>
        <v>102.61000000000001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-262.64999999999998</v>
      </c>
      <c r="AC59">
        <f t="shared" si="0"/>
        <v>15.81396233613575</v>
      </c>
      <c r="AD59">
        <f t="shared" si="1"/>
        <v>1291.0723441277096</v>
      </c>
      <c r="AE59">
        <f>'IDT-1'!B59</f>
        <v>0</v>
      </c>
      <c r="AF59" s="24"/>
      <c r="AG59">
        <f t="shared" si="2"/>
        <v>1291.0723441277096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14.47846889952153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653.57473592561144</v>
      </c>
      <c r="P60" s="36">
        <v>117.84520310844225</v>
      </c>
      <c r="Q60" s="36">
        <v>14.46</v>
      </c>
      <c r="R60" s="38">
        <v>47</v>
      </c>
      <c r="S60" s="38">
        <v>0</v>
      </c>
      <c r="T60" s="37">
        <f>SUMPRODUCT(LTA!J60:AN60,LTA!J$101:AN$101,LTA!J$103:AN$103)</f>
        <v>526.39</v>
      </c>
      <c r="U60" s="37">
        <f>SUMPRODUCT(LTA!J60:AN60,LTA!J$102:AN$102,LTA!J$103:AN$103)</f>
        <v>102.15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-262.64999999999998</v>
      </c>
      <c r="AC60">
        <f t="shared" si="0"/>
        <v>15.698710643212401</v>
      </c>
      <c r="AD60">
        <f t="shared" si="1"/>
        <v>1261.3993869251017</v>
      </c>
      <c r="AE60">
        <f>'IDT-1'!B60</f>
        <v>0</v>
      </c>
      <c r="AF60" s="24"/>
      <c r="AG60">
        <f t="shared" si="2"/>
        <v>1261.3993869251017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14.47846889952153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653.57473592561144</v>
      </c>
      <c r="P61" s="36">
        <v>117.84520310844225</v>
      </c>
      <c r="Q61" s="36">
        <v>14.46</v>
      </c>
      <c r="R61" s="38">
        <v>47</v>
      </c>
      <c r="S61" s="38">
        <v>0</v>
      </c>
      <c r="T61" s="37">
        <f>SUMPRODUCT(LTA!J61:AN61,LTA!J$101:AN$101,LTA!J$103:AN$103)</f>
        <v>512.48</v>
      </c>
      <c r="U61" s="37">
        <f>SUMPRODUCT(LTA!J61:AN61,LTA!J$102:AN$102,LTA!J$103:AN$103)</f>
        <v>101.67000000000002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-262.64999999999998</v>
      </c>
      <c r="AC61">
        <f t="shared" si="0"/>
        <v>15.755728955435073</v>
      </c>
      <c r="AD61">
        <f t="shared" si="1"/>
        <v>1225.9523686128794</v>
      </c>
      <c r="AE61">
        <f>'IDT-1'!B61</f>
        <v>0</v>
      </c>
      <c r="AF61" s="24"/>
      <c r="AG61">
        <f t="shared" si="2"/>
        <v>1225.9523686128794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-53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14.47846889952153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661.59450536561144</v>
      </c>
      <c r="P62" s="36">
        <v>117.84520310844225</v>
      </c>
      <c r="Q62" s="36">
        <v>14.46</v>
      </c>
      <c r="R62" s="38">
        <v>47</v>
      </c>
      <c r="S62" s="38">
        <v>0</v>
      </c>
      <c r="T62" s="37">
        <f>SUMPRODUCT(LTA!J62:AN62,LTA!J$101:AN$101,LTA!J$103:AN$103)</f>
        <v>501.59</v>
      </c>
      <c r="U62" s="37">
        <f>SUMPRODUCT(LTA!J62:AN62,LTA!J$102:AN$102,LTA!J$103:AN$103)</f>
        <v>101.53999999999999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-262.64999999999998</v>
      </c>
      <c r="AC62">
        <f t="shared" si="0"/>
        <v>15.781353965080406</v>
      </c>
      <c r="AD62">
        <f t="shared" si="1"/>
        <v>1216.9265130432339</v>
      </c>
      <c r="AE62">
        <f>'IDT-1'!B62</f>
        <v>0</v>
      </c>
      <c r="AF62" s="24"/>
      <c r="AG62">
        <f t="shared" si="2"/>
        <v>1216.9265130432339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14.47846889952153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671.014919440727</v>
      </c>
      <c r="P63" s="36">
        <v>117.84520310844225</v>
      </c>
      <c r="Q63" s="36">
        <v>14.46</v>
      </c>
      <c r="R63" s="38">
        <v>47</v>
      </c>
      <c r="S63" s="38">
        <v>0</v>
      </c>
      <c r="T63" s="37">
        <f>SUMPRODUCT(LTA!J63:AN63,LTA!J$101:AN$101,LTA!J$103:AN$103)</f>
        <v>473.68999999999994</v>
      </c>
      <c r="U63" s="37">
        <f>SUMPRODUCT(LTA!J63:AN63,LTA!J$102:AN$102,LTA!J$103:AN$103)</f>
        <v>101.82000000000001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0.63</v>
      </c>
      <c r="AB63" s="75">
        <f>-STOA!N63</f>
        <v>-262.64999999999998</v>
      </c>
      <c r="AC63">
        <f t="shared" si="0"/>
        <v>15.847551544158494</v>
      </c>
      <c r="AD63">
        <f t="shared" si="1"/>
        <v>1172.5207295392713</v>
      </c>
      <c r="AE63">
        <f>'IDT-1'!B63</f>
        <v>0</v>
      </c>
      <c r="AF63" s="24"/>
      <c r="AG63">
        <f t="shared" si="2"/>
        <v>1172.5207295392713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-85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14.47846889952153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712.80383394072692</v>
      </c>
      <c r="P64" s="36">
        <v>117.84520310844225</v>
      </c>
      <c r="Q64" s="36">
        <v>14.46</v>
      </c>
      <c r="R64" s="38">
        <v>47</v>
      </c>
      <c r="S64" s="38">
        <v>0</v>
      </c>
      <c r="T64" s="37">
        <f>SUMPRODUCT(LTA!J64:AN64,LTA!J$101:AN$101,LTA!J$103:AN$103)</f>
        <v>447.14000000000004</v>
      </c>
      <c r="U64" s="37">
        <f>SUMPRODUCT(LTA!J64:AN64,LTA!J$102:AN$102,LTA!J$103:AN$103)</f>
        <v>102.14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0.63</v>
      </c>
      <c r="AB64" s="75">
        <f>-STOA!N64</f>
        <v>-262.64999999999998</v>
      </c>
      <c r="AC64">
        <f t="shared" si="0"/>
        <v>16.215438842255388</v>
      </c>
      <c r="AD64">
        <f t="shared" si="1"/>
        <v>1159.7117567411747</v>
      </c>
      <c r="AE64">
        <f>'IDT-1'!B64</f>
        <v>0</v>
      </c>
      <c r="AF64" s="24"/>
      <c r="AG64">
        <f t="shared" si="2"/>
        <v>1159.7117567411747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-113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14.47846889952153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735.63577104098295</v>
      </c>
      <c r="P65" s="36">
        <v>117.84520310844225</v>
      </c>
      <c r="Q65" s="36">
        <v>38.194780707746965</v>
      </c>
      <c r="R65" s="38">
        <v>47</v>
      </c>
      <c r="S65" s="38">
        <v>0</v>
      </c>
      <c r="T65" s="37">
        <f>SUMPRODUCT(LTA!J65:AN65,LTA!J$101:AN$101,LTA!J$103:AN$103)</f>
        <v>405</v>
      </c>
      <c r="U65" s="37">
        <f>SUMPRODUCT(LTA!J65:AN65,LTA!J$102:AN$102,LTA!J$103:AN$103)</f>
        <v>112.97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0.63</v>
      </c>
      <c r="AB65" s="75">
        <f>-STOA!N65</f>
        <v>-262.64999999999998</v>
      </c>
      <c r="AC65">
        <f t="shared" si="0"/>
        <v>16.648556949938619</v>
      </c>
      <c r="AD65">
        <f t="shared" si="1"/>
        <v>1138.5353564414945</v>
      </c>
      <c r="AE65">
        <f>'IDT-1'!B65</f>
        <v>0</v>
      </c>
      <c r="AF65" s="24"/>
      <c r="AG65">
        <f t="shared" si="2"/>
        <v>1138.5353564414945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-149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14.47846889952153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735.63577104098295</v>
      </c>
      <c r="P66" s="36">
        <v>117.84520310844225</v>
      </c>
      <c r="Q66" s="36">
        <v>38.194780707746965</v>
      </c>
      <c r="R66" s="38">
        <v>47</v>
      </c>
      <c r="S66" s="38">
        <v>0</v>
      </c>
      <c r="T66" s="37">
        <f>SUMPRODUCT(LTA!J66:AN66,LTA!J$101:AN$101,LTA!J$103:AN$103)</f>
        <v>362.71000000000004</v>
      </c>
      <c r="U66" s="37">
        <f>SUMPRODUCT(LTA!J66:AN66,LTA!J$102:AN$102,LTA!J$103:AN$103)</f>
        <v>114.84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0.63</v>
      </c>
      <c r="AB66" s="75">
        <f>-STOA!N66</f>
        <v>-262.64999999999998</v>
      </c>
      <c r="AC66">
        <f t="shared" si="0"/>
        <v>16.012538429567506</v>
      </c>
      <c r="AD66">
        <f t="shared" si="1"/>
        <v>1133.7513749618656</v>
      </c>
      <c r="AE66">
        <f>'IDT-1'!B66</f>
        <v>0</v>
      </c>
      <c r="AF66" s="24"/>
      <c r="AG66">
        <f t="shared" si="2"/>
        <v>1133.7513749618656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-114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14.47846889952153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746.70866207130041</v>
      </c>
      <c r="P67" s="36">
        <v>117.84520310844225</v>
      </c>
      <c r="Q67" s="36">
        <v>38.194780707746965</v>
      </c>
      <c r="R67" s="38">
        <v>45.27</v>
      </c>
      <c r="S67" s="38">
        <v>0</v>
      </c>
      <c r="T67" s="37">
        <f>SUMPRODUCT(LTA!J67:AN67,LTA!J$101:AN$101,LTA!J$103:AN$103)</f>
        <v>318.3</v>
      </c>
      <c r="U67" s="37">
        <f>SUMPRODUCT(LTA!J67:AN67,LTA!J$102:AN$102,LTA!J$103:AN$103)</f>
        <v>116.59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-262.64999999999998</v>
      </c>
      <c r="AC67">
        <f t="shared" si="0"/>
        <v>15.42645303612616</v>
      </c>
      <c r="AD67">
        <f t="shared" si="1"/>
        <v>1136.870351385624</v>
      </c>
      <c r="AE67">
        <f>'IDT-1'!B67</f>
        <v>0</v>
      </c>
      <c r="AF67" s="24"/>
      <c r="AG67">
        <f t="shared" si="2"/>
        <v>1136.870351385624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-78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14.47846889952153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712.89746947138474</v>
      </c>
      <c r="P68" s="36">
        <v>117.84520310844225</v>
      </c>
      <c r="Q68" s="36">
        <v>38.194780707746965</v>
      </c>
      <c r="R68" s="38">
        <v>35.825202196036415</v>
      </c>
      <c r="S68" s="38">
        <v>0</v>
      </c>
      <c r="T68" s="37">
        <f>SUMPRODUCT(LTA!J68:AN68,LTA!J$101:AN$101,LTA!J$103:AN$103)</f>
        <v>274.52</v>
      </c>
      <c r="U68" s="37">
        <f>SUMPRODUCT(LTA!J68:AN68,LTA!J$102:AN$102,LTA!J$103:AN$103)</f>
        <v>117.36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-262.64999999999998</v>
      </c>
      <c r="AC68">
        <f t="shared" ref="AC68:AC98" si="3">SUMIF(B68:AB68,"&gt;0")*$AC$2-SUMIF(B68:AB68,"&lt;0")*($AC$2/(1-$AC$2))+SUMIF(AI68:AR68,"&gt;0")*$AC$2-SUMIF(AI68:AR68,"&lt;0")*($AC$2/(1-$AC$2))</f>
        <v>14.041068414192228</v>
      </c>
      <c r="AD68">
        <f t="shared" ref="AD68:AD98" si="4">SUM(B68:AB68,AI68:AT68)-AC68</f>
        <v>1129.9897456036786</v>
      </c>
      <c r="AE68">
        <f>'IDT-1'!B68</f>
        <v>0</v>
      </c>
      <c r="AF68" s="24"/>
      <c r="AG68">
        <f t="shared" ref="AG68:AG98" si="5">SUM(AD68:AF68)</f>
        <v>1129.9897456036786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14.47846889952153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82.063877522090436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758.91174761226398</v>
      </c>
      <c r="P69" s="36">
        <v>117.83999999999999</v>
      </c>
      <c r="Q69" s="36">
        <v>38.199999999999996</v>
      </c>
      <c r="R69" s="38">
        <v>14.939999999999998</v>
      </c>
      <c r="S69" s="38">
        <v>0</v>
      </c>
      <c r="T69" s="37">
        <f>SUMPRODUCT(LTA!J69:AN69,LTA!J$101:AN$101,LTA!J$103:AN$103)</f>
        <v>238.32</v>
      </c>
      <c r="U69" s="37">
        <f>SUMPRODUCT(LTA!J69:AN69,LTA!J$102:AN$102,LTA!J$103:AN$103)</f>
        <v>120.24000000000001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30.85</v>
      </c>
      <c r="Z69" s="34">
        <f>IEX!N69</f>
        <v>0</v>
      </c>
      <c r="AA69" s="75">
        <f>STOA!H69</f>
        <v>0.48</v>
      </c>
      <c r="AB69" s="75">
        <f>-STOA!N69</f>
        <v>-262.64999999999998</v>
      </c>
      <c r="AC69">
        <f t="shared" si="3"/>
        <v>14.29591668632667</v>
      </c>
      <c r="AD69">
        <f t="shared" si="4"/>
        <v>1160.0739773475495</v>
      </c>
      <c r="AE69">
        <f>'IDT-1'!B69</f>
        <v>0</v>
      </c>
      <c r="AF69" s="24"/>
      <c r="AG69">
        <f t="shared" si="5"/>
        <v>1160.0739773475495</v>
      </c>
      <c r="AI69" s="34">
        <f>PXIL!H69</f>
        <v>0</v>
      </c>
      <c r="AJ69" s="34">
        <f>PXIL!N69</f>
        <v>0</v>
      </c>
      <c r="AK69" s="34">
        <f>RTM_IEX!H69</f>
        <v>9.64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15.184893267651889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82.063877522090436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785.33071000751227</v>
      </c>
      <c r="P70" s="36">
        <v>117.84451701931923</v>
      </c>
      <c r="Q70" s="36">
        <v>38.199999999999996</v>
      </c>
      <c r="R70" s="38">
        <v>6.7899999999999991</v>
      </c>
      <c r="S70" s="38">
        <v>0</v>
      </c>
      <c r="T70" s="37">
        <f>SUMPRODUCT(LTA!J70:AN70,LTA!J$101:AN$101,LTA!J$103:AN$103)</f>
        <v>183.56</v>
      </c>
      <c r="U70" s="37">
        <f>SUMPRODUCT(LTA!J70:AN70,LTA!J$102:AN$102,LTA!J$103:AN$103)</f>
        <v>122.59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-262.64999999999998</v>
      </c>
      <c r="AC70">
        <f t="shared" si="3"/>
        <v>13.674987878101334</v>
      </c>
      <c r="AD70">
        <f t="shared" si="4"/>
        <v>1086.7748099384723</v>
      </c>
      <c r="AE70">
        <f>'IDT-1'!B70</f>
        <v>89</v>
      </c>
      <c r="AF70" s="24"/>
      <c r="AG70">
        <f t="shared" si="5"/>
        <v>1175.7748099384723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15.184893267651889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82.063877522090436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862.06974501097523</v>
      </c>
      <c r="P71" s="36">
        <v>117.84</v>
      </c>
      <c r="Q71" s="36">
        <v>38.199999999999996</v>
      </c>
      <c r="R71" s="38">
        <v>3.7652035623409672</v>
      </c>
      <c r="S71" s="38">
        <v>0</v>
      </c>
      <c r="T71" s="37">
        <f>SUMPRODUCT(LTA!J71:AN71,LTA!J$101:AN$101,LTA!J$103:AN$103)</f>
        <v>145.63999999999999</v>
      </c>
      <c r="U71" s="37">
        <f>SUMPRODUCT(LTA!J71:AN71,LTA!J$102:AN$102,LTA!J$103:AN$103)</f>
        <v>121.66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0.48</v>
      </c>
      <c r="AB71" s="75">
        <f>-STOA!N71</f>
        <v>-262.64999999999998</v>
      </c>
      <c r="AC71">
        <f t="shared" si="3"/>
        <v>14.433723213960706</v>
      </c>
      <c r="AD71">
        <f t="shared" si="4"/>
        <v>1065.8757961490981</v>
      </c>
      <c r="AE71">
        <f>'IDT-1'!B71</f>
        <v>133</v>
      </c>
      <c r="AF71" s="24"/>
      <c r="AG71">
        <f t="shared" si="5"/>
        <v>1198.8757961490981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-55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15.184893267651889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82.063877522090436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906.74173012928998</v>
      </c>
      <c r="P72" s="36">
        <v>117.83999999999999</v>
      </c>
      <c r="Q72" s="36">
        <v>38.199999999999996</v>
      </c>
      <c r="R72" s="38">
        <v>0.93520408163265301</v>
      </c>
      <c r="S72" s="38">
        <v>0</v>
      </c>
      <c r="T72" s="37">
        <f>SUMPRODUCT(LTA!J72:AN72,LTA!J$101:AN$101,LTA!J$103:AN$103)</f>
        <v>121.14</v>
      </c>
      <c r="U72" s="37">
        <f>SUMPRODUCT(LTA!J72:AN72,LTA!J$102:AN$102,LTA!J$103:AN$103)</f>
        <v>118.37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45.32</v>
      </c>
      <c r="Z72" s="34">
        <f>IEX!N72</f>
        <v>0</v>
      </c>
      <c r="AA72" s="75">
        <f>STOA!H72</f>
        <v>0.48</v>
      </c>
      <c r="AB72" s="75">
        <f>-STOA!N72</f>
        <v>-262.64999999999998</v>
      </c>
      <c r="AC72">
        <f t="shared" si="3"/>
        <v>14.957861366491265</v>
      </c>
      <c r="AD72">
        <f t="shared" si="4"/>
        <v>1121.7236436341741</v>
      </c>
      <c r="AE72">
        <f>'IDT-1'!B72</f>
        <v>115.85599999999999</v>
      </c>
      <c r="AF72" s="24"/>
      <c r="AG72">
        <f t="shared" si="5"/>
        <v>1237.5796436341741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-58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15.184893267651889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82.063877522090436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932.45769967191541</v>
      </c>
      <c r="P73" s="36">
        <v>118.96</v>
      </c>
      <c r="Q73" s="36">
        <v>38.554466458116096</v>
      </c>
      <c r="R73" s="38">
        <v>4.5454545454545456E-2</v>
      </c>
      <c r="S73" s="38">
        <v>0</v>
      </c>
      <c r="T73" s="37">
        <f>SUMPRODUCT(LTA!J73:AN73,LTA!J$101:AN$101,LTA!J$103:AN$103)</f>
        <v>108.77</v>
      </c>
      <c r="U73" s="37">
        <f>SUMPRODUCT(LTA!J73:AN73,LTA!J$102:AN$102,LTA!J$103:AN$103)</f>
        <v>118.02000000000001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89.66</v>
      </c>
      <c r="Z73" s="34">
        <f>IEX!N73</f>
        <v>0</v>
      </c>
      <c r="AA73" s="75">
        <f>STOA!H73</f>
        <v>0.48</v>
      </c>
      <c r="AB73" s="75">
        <f>-STOA!N73</f>
        <v>-262.64999999999998</v>
      </c>
      <c r="AC73">
        <f t="shared" si="3"/>
        <v>15.461337448243375</v>
      </c>
      <c r="AD73">
        <f t="shared" si="4"/>
        <v>1177.140854016985</v>
      </c>
      <c r="AE73">
        <f>'IDT-1'!B73</f>
        <v>96.921999999999997</v>
      </c>
      <c r="AF73" s="24"/>
      <c r="AG73">
        <f t="shared" si="5"/>
        <v>1274.0628540169851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15.184893267651889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82.063877522090436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989.02430881782595</v>
      </c>
      <c r="P74" s="36">
        <v>118.96</v>
      </c>
      <c r="Q74" s="36">
        <v>38.554466458116096</v>
      </c>
      <c r="R74" s="38">
        <v>0</v>
      </c>
      <c r="S74" s="38">
        <v>0</v>
      </c>
      <c r="T74" s="37">
        <f>SUMPRODUCT(LTA!J74:AN74,LTA!J$101:AN$101,LTA!J$103:AN$103)</f>
        <v>103.52</v>
      </c>
      <c r="U74" s="37">
        <f>SUMPRODUCT(LTA!J74:AN74,LTA!J$102:AN$102,LTA!J$103:AN$103)</f>
        <v>117.07000000000001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21.21</v>
      </c>
      <c r="Z74" s="34">
        <f>IEX!N74</f>
        <v>0</v>
      </c>
      <c r="AA74" s="75">
        <f>STOA!H74</f>
        <v>0.48</v>
      </c>
      <c r="AB74" s="75">
        <f>-STOA!N74</f>
        <v>-262.64999999999998</v>
      </c>
      <c r="AC74">
        <f t="shared" si="3"/>
        <v>15.359882093236541</v>
      </c>
      <c r="AD74">
        <f t="shared" si="4"/>
        <v>1153.1134639724478</v>
      </c>
      <c r="AE74">
        <f>'IDT-1'!B74</f>
        <v>141.35500000000002</v>
      </c>
      <c r="AF74" s="24"/>
      <c r="AG74">
        <f t="shared" si="5"/>
        <v>1294.4684639724478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-66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82.063877522090436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994.76813928872411</v>
      </c>
      <c r="P75" s="36">
        <v>117.84451701931923</v>
      </c>
      <c r="Q75" s="36">
        <v>38.199999999999996</v>
      </c>
      <c r="R75" s="38">
        <v>0</v>
      </c>
      <c r="S75" s="38">
        <v>0</v>
      </c>
      <c r="T75" s="37">
        <f>SUMPRODUCT(LTA!J75:AN75,LTA!J$101:AN$101,LTA!J$103:AN$103)</f>
        <v>102.36999999999999</v>
      </c>
      <c r="U75" s="37">
        <f>SUMPRODUCT(LTA!J75:AN75,LTA!J$102:AN$102,LTA!J$103:AN$103)</f>
        <v>116.48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-207.88</v>
      </c>
      <c r="AC75">
        <f t="shared" si="3"/>
        <v>14.400611076318453</v>
      </c>
      <c r="AD75">
        <f t="shared" si="4"/>
        <v>1230.216616021467</v>
      </c>
      <c r="AE75">
        <f>'IDT-1'!B75</f>
        <v>102</v>
      </c>
      <c r="AF75" s="24"/>
      <c r="AG75">
        <f t="shared" si="5"/>
        <v>1332.216616021467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-26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82.063877522090436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1012.9353053991957</v>
      </c>
      <c r="P76" s="36">
        <v>117.84451701931923</v>
      </c>
      <c r="Q76" s="36">
        <v>38.199999999999996</v>
      </c>
      <c r="R76" s="38">
        <v>0</v>
      </c>
      <c r="S76" s="38">
        <v>0</v>
      </c>
      <c r="T76" s="37">
        <f>SUMPRODUCT(LTA!J76:AN76,LTA!J$101:AN$101,LTA!J$103:AN$103)</f>
        <v>102.42999999999999</v>
      </c>
      <c r="U76" s="37">
        <f>SUMPRODUCT(LTA!J76:AN76,LTA!J$102:AN$102,LTA!J$103:AN$103)</f>
        <v>118.02000000000001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-207.88</v>
      </c>
      <c r="AC76">
        <f t="shared" si="3"/>
        <v>14.744549583869087</v>
      </c>
      <c r="AD76">
        <f t="shared" si="4"/>
        <v>1228.6398436243883</v>
      </c>
      <c r="AE76">
        <f>'IDT-1'!B76</f>
        <v>96</v>
      </c>
      <c r="AF76" s="24"/>
      <c r="AG76">
        <f t="shared" si="5"/>
        <v>1324.6398436243883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-47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82.063877522090436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1012.9317640352859</v>
      </c>
      <c r="P77" s="36">
        <v>117.84451701931923</v>
      </c>
      <c r="Q77" s="36">
        <v>38.199999999999996</v>
      </c>
      <c r="R77" s="38">
        <v>0</v>
      </c>
      <c r="S77" s="38">
        <v>0</v>
      </c>
      <c r="T77" s="37">
        <f>SUMPRODUCT(LTA!J77:AN77,LTA!J$101:AN$101,LTA!J$103:AN$103)</f>
        <v>102.45</v>
      </c>
      <c r="U77" s="37">
        <f>SUMPRODUCT(LTA!J77:AN77,LTA!J$102:AN$102,LTA!J$103:AN$103)</f>
        <v>117.07000000000001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-207.88</v>
      </c>
      <c r="AC77">
        <f t="shared" si="3"/>
        <v>14.685880890062908</v>
      </c>
      <c r="AD77">
        <f t="shared" si="4"/>
        <v>1233.7649709542848</v>
      </c>
      <c r="AE77">
        <f>'IDT-1'!B77</f>
        <v>89</v>
      </c>
      <c r="AF77" s="24"/>
      <c r="AG77">
        <f t="shared" si="5"/>
        <v>1322.7649709542848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82.063877522090436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998.90665204428501</v>
      </c>
      <c r="P78" s="36">
        <v>117.84451701931923</v>
      </c>
      <c r="Q78" s="36">
        <v>38.199999999999996</v>
      </c>
      <c r="R78" s="38">
        <v>0</v>
      </c>
      <c r="S78" s="38">
        <v>0</v>
      </c>
      <c r="T78" s="37">
        <f>SUMPRODUCT(LTA!J78:AN78,LTA!J$101:AN$101,LTA!J$103:AN$103)</f>
        <v>102.73</v>
      </c>
      <c r="U78" s="37">
        <f>SUMPRODUCT(LTA!J78:AN78,LTA!J$102:AN$102,LTA!J$103:AN$103)</f>
        <v>121.36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-207.88</v>
      </c>
      <c r="AC78">
        <f t="shared" si="3"/>
        <v>14.462448268015384</v>
      </c>
      <c r="AD78">
        <f t="shared" si="4"/>
        <v>1241.5332915853312</v>
      </c>
      <c r="AE78">
        <f>'IDT-1'!B78</f>
        <v>68</v>
      </c>
      <c r="AF78" s="24"/>
      <c r="AG78">
        <f t="shared" si="5"/>
        <v>1309.5332915853312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-24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998.90631278111596</v>
      </c>
      <c r="P79" s="36">
        <v>117.84451701931923</v>
      </c>
      <c r="Q79" s="36">
        <v>38.199999999999996</v>
      </c>
      <c r="R79" s="38">
        <v>0</v>
      </c>
      <c r="S79" s="38">
        <v>0</v>
      </c>
      <c r="T79" s="37">
        <f>SUMPRODUCT(LTA!J79:AN79,LTA!J$101:AN$101,LTA!J$103:AN$103)</f>
        <v>107.14</v>
      </c>
      <c r="U79" s="37">
        <f>SUMPRODUCT(LTA!J79:AN79,LTA!J$102:AN$102,LTA!J$103:AN$103)</f>
        <v>133.04000000000002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-207.88</v>
      </c>
      <c r="AC79">
        <f t="shared" si="3"/>
        <v>14.690305939475019</v>
      </c>
      <c r="AD79">
        <f t="shared" si="4"/>
        <v>1250.3551067633516</v>
      </c>
      <c r="AE79">
        <f>'IDT-1'!B79</f>
        <v>13</v>
      </c>
      <c r="AF79" s="24"/>
      <c r="AG79">
        <f t="shared" si="5"/>
        <v>1263.3551067633516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-33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949.61911798453366</v>
      </c>
      <c r="P80" s="36">
        <v>117.84451701931923</v>
      </c>
      <c r="Q80" s="36">
        <v>38.199999999999996</v>
      </c>
      <c r="R80" s="38">
        <v>0</v>
      </c>
      <c r="S80" s="38">
        <v>0</v>
      </c>
      <c r="T80" s="37">
        <f>SUMPRODUCT(LTA!J80:AN80,LTA!J$101:AN$101,LTA!J$103:AN$103)</f>
        <v>108.10999999999999</v>
      </c>
      <c r="U80" s="37">
        <f>SUMPRODUCT(LTA!J80:AN80,LTA!J$102:AN$102,LTA!J$103:AN$103)</f>
        <v>133.04000000000002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0.53</v>
      </c>
      <c r="AB80" s="75">
        <f>-STOA!N80</f>
        <v>-207.88</v>
      </c>
      <c r="AC80">
        <f t="shared" si="3"/>
        <v>14.165845295035281</v>
      </c>
      <c r="AD80">
        <f t="shared" si="4"/>
        <v>1216.5623726112087</v>
      </c>
      <c r="AE80">
        <f>'IDT-1'!B80</f>
        <v>37</v>
      </c>
      <c r="AF80" s="24"/>
      <c r="AG80">
        <f t="shared" si="5"/>
        <v>1253.5623726112087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-19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883.13008478778977</v>
      </c>
      <c r="P81" s="36">
        <v>117.84451701931923</v>
      </c>
      <c r="Q81" s="36">
        <v>38.199999999999996</v>
      </c>
      <c r="R81" s="38">
        <v>0</v>
      </c>
      <c r="S81" s="38">
        <v>0</v>
      </c>
      <c r="T81" s="37">
        <f>SUMPRODUCT(LTA!J81:AN81,LTA!J$101:AN$101,LTA!J$103:AN$103)</f>
        <v>108.39999999999999</v>
      </c>
      <c r="U81" s="37">
        <f>SUMPRODUCT(LTA!J81:AN81,LTA!J$102:AN$102,LTA!J$103:AN$103)</f>
        <v>133.65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0.53</v>
      </c>
      <c r="AB81" s="75">
        <f>-STOA!N81</f>
        <v>-207.88</v>
      </c>
      <c r="AC81">
        <f t="shared" si="3"/>
        <v>13.657253204807079</v>
      </c>
      <c r="AD81">
        <f t="shared" si="4"/>
        <v>1146.481931504693</v>
      </c>
      <c r="AE81">
        <f>'IDT-1'!B81</f>
        <v>73</v>
      </c>
      <c r="AF81" s="24"/>
      <c r="AG81">
        <f t="shared" si="5"/>
        <v>1219.481931504693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848.19787653965727</v>
      </c>
      <c r="P82" s="36">
        <v>117.84451701931923</v>
      </c>
      <c r="Q82" s="36">
        <v>38.199999999999996</v>
      </c>
      <c r="R82" s="38">
        <v>0</v>
      </c>
      <c r="S82" s="38">
        <v>0</v>
      </c>
      <c r="T82" s="37">
        <f>SUMPRODUCT(LTA!J82:AN82,LTA!J$101:AN$101,LTA!J$103:AN$103)</f>
        <v>108.35000000000001</v>
      </c>
      <c r="U82" s="37">
        <f>SUMPRODUCT(LTA!J82:AN82,LTA!J$102:AN$102,LTA!J$103:AN$103)</f>
        <v>135.06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0.53</v>
      </c>
      <c r="AB82" s="75">
        <f>-STOA!N82</f>
        <v>-207.88</v>
      </c>
      <c r="AC82">
        <f t="shared" si="3"/>
        <v>13.409131286422317</v>
      </c>
      <c r="AD82">
        <f t="shared" si="4"/>
        <v>1109.1578451749449</v>
      </c>
      <c r="AE82">
        <f>'IDT-1'!B82</f>
        <v>94</v>
      </c>
      <c r="AF82" s="24"/>
      <c r="AG82">
        <f t="shared" si="5"/>
        <v>1203.1578451749449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787.59737966813486</v>
      </c>
      <c r="P83" s="36">
        <v>117.84451701931923</v>
      </c>
      <c r="Q83" s="36">
        <v>38.199999999999996</v>
      </c>
      <c r="R83" s="38">
        <v>0</v>
      </c>
      <c r="S83" s="38">
        <v>0</v>
      </c>
      <c r="T83" s="37">
        <f>SUMPRODUCT(LTA!J83:AN83,LTA!J$101:AN$101,LTA!J$103:AN$103)</f>
        <v>108.78</v>
      </c>
      <c r="U83" s="37">
        <f>SUMPRODUCT(LTA!J83:AN83,LTA!J$102:AN$102,LTA!J$103:AN$103)</f>
        <v>137.36000000000001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-207.88</v>
      </c>
      <c r="AC83">
        <f t="shared" si="3"/>
        <v>12.855926696404639</v>
      </c>
      <c r="AD83">
        <f t="shared" si="4"/>
        <v>1100.0905528934406</v>
      </c>
      <c r="AE83">
        <f>'IDT-1'!B83</f>
        <v>103</v>
      </c>
      <c r="AF83" s="24"/>
      <c r="AG83">
        <f t="shared" si="5"/>
        <v>1203.0905528934406</v>
      </c>
      <c r="AI83" s="34">
        <f>PXIL!H83</f>
        <v>0</v>
      </c>
      <c r="AJ83" s="34">
        <f>PXIL!N83</f>
        <v>0</v>
      </c>
      <c r="AK83" s="34">
        <f>RTM_IEX!H83</f>
        <v>20.25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747.13298660987539</v>
      </c>
      <c r="P84" s="36">
        <v>117.84451701931923</v>
      </c>
      <c r="Q84" s="36">
        <v>38.199999999999996</v>
      </c>
      <c r="R84" s="38">
        <v>0</v>
      </c>
      <c r="S84" s="38">
        <v>0</v>
      </c>
      <c r="T84" s="37">
        <f>SUMPRODUCT(LTA!J84:AN84,LTA!J$101:AN$101,LTA!J$103:AN$103)</f>
        <v>109.07</v>
      </c>
      <c r="U84" s="37">
        <f>SUMPRODUCT(LTA!J84:AN84,LTA!J$102:AN$102,LTA!J$103:AN$103)</f>
        <v>137.69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0.53</v>
      </c>
      <c r="AB84" s="75">
        <f>-STOA!N84</f>
        <v>-207.88</v>
      </c>
      <c r="AC84">
        <f t="shared" si="3"/>
        <v>12.594061794715259</v>
      </c>
      <c r="AD84">
        <f t="shared" si="4"/>
        <v>1069.1780247368706</v>
      </c>
      <c r="AE84">
        <f>'IDT-1'!B84</f>
        <v>103</v>
      </c>
      <c r="AF84" s="24"/>
      <c r="AG84">
        <f t="shared" si="5"/>
        <v>1172.1780247368706</v>
      </c>
      <c r="AI84" s="34">
        <f>PXIL!H84</f>
        <v>0</v>
      </c>
      <c r="AJ84" s="34">
        <f>PXIL!N84</f>
        <v>0</v>
      </c>
      <c r="AK84" s="34">
        <f>RTM_IEX!H84</f>
        <v>28.92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746.72588677084843</v>
      </c>
      <c r="P85" s="36">
        <v>117.84499068270371</v>
      </c>
      <c r="Q85" s="36">
        <v>39.620000000000005</v>
      </c>
      <c r="R85" s="38">
        <v>0</v>
      </c>
      <c r="S85" s="38">
        <v>0</v>
      </c>
      <c r="T85" s="37">
        <f>SUMPRODUCT(LTA!J85:AN85,LTA!J$101:AN$101,LTA!J$103:AN$103)</f>
        <v>109.16999999999999</v>
      </c>
      <c r="U85" s="37">
        <f>SUMPRODUCT(LTA!J85:AN85,LTA!J$102:AN$102,LTA!J$103:AN$103)</f>
        <v>137.25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59.78</v>
      </c>
      <c r="Z85" s="34">
        <f>IEX!N85</f>
        <v>0</v>
      </c>
      <c r="AA85" s="75">
        <f>STOA!H85</f>
        <v>0.53</v>
      </c>
      <c r="AB85" s="75">
        <f>-STOA!N85</f>
        <v>-207.88</v>
      </c>
      <c r="AC85">
        <f t="shared" si="3"/>
        <v>13.053318134839861</v>
      </c>
      <c r="AD85">
        <f t="shared" si="4"/>
        <v>1123.3921422211033</v>
      </c>
      <c r="AE85">
        <f>'IDT-1'!B85</f>
        <v>31.998000000000001</v>
      </c>
      <c r="AF85" s="24"/>
      <c r="AG85">
        <f t="shared" si="5"/>
        <v>1155.3901422211034</v>
      </c>
      <c r="AI85" s="34">
        <f>PXIL!H85</f>
        <v>0</v>
      </c>
      <c r="AJ85" s="34">
        <f>PXIL!N85</f>
        <v>0</v>
      </c>
      <c r="AK85" s="34">
        <f>RTM_IEX!H85</f>
        <v>23.14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745.30194029928953</v>
      </c>
      <c r="P86" s="36">
        <v>117.84499068270371</v>
      </c>
      <c r="Q86" s="36">
        <v>38.199999999999996</v>
      </c>
      <c r="R86" s="38">
        <v>0</v>
      </c>
      <c r="S86" s="38">
        <v>0</v>
      </c>
      <c r="T86" s="37">
        <f>SUMPRODUCT(LTA!J86:AN86,LTA!J$101:AN$101,LTA!J$103:AN$103)</f>
        <v>109.92999999999999</v>
      </c>
      <c r="U86" s="37">
        <f>SUMPRODUCT(LTA!J86:AN86,LTA!J$102:AN$102,LTA!J$103:AN$103)</f>
        <v>136.08000000000001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13.5</v>
      </c>
      <c r="Z86" s="34">
        <f>IEX!N86</f>
        <v>0</v>
      </c>
      <c r="AA86" s="75">
        <f>STOA!H86</f>
        <v>0.53</v>
      </c>
      <c r="AB86" s="75">
        <f>-STOA!N86</f>
        <v>-207.88</v>
      </c>
      <c r="AC86">
        <f t="shared" si="3"/>
        <v>12.621020984478767</v>
      </c>
      <c r="AD86">
        <f t="shared" si="4"/>
        <v>1072.3604928999055</v>
      </c>
      <c r="AE86">
        <f>'IDT-1'!B86</f>
        <v>67.826999999999998</v>
      </c>
      <c r="AF86" s="24"/>
      <c r="AG86">
        <f t="shared" si="5"/>
        <v>1140.1874928999055</v>
      </c>
      <c r="AI86" s="34">
        <f>PXIL!H86</f>
        <v>0</v>
      </c>
      <c r="AJ86" s="34">
        <f>PXIL!N86</f>
        <v>0</v>
      </c>
      <c r="AK86" s="34">
        <f>RTM_IEX!H86</f>
        <v>21.21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738.46693416275821</v>
      </c>
      <c r="P87" s="36">
        <v>117.84</v>
      </c>
      <c r="Q87" s="36">
        <v>38.199999999999996</v>
      </c>
      <c r="R87" s="38">
        <v>0</v>
      </c>
      <c r="S87" s="38">
        <v>0</v>
      </c>
      <c r="T87" s="37">
        <f>SUMPRODUCT(LTA!J87:AN87,LTA!J$101:AN$101,LTA!J$103:AN$103)</f>
        <v>111.14</v>
      </c>
      <c r="U87" s="37">
        <f>SUMPRODUCT(LTA!J87:AN87,LTA!J$102:AN$102,LTA!J$103:AN$103)</f>
        <v>136.60000000000002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-207.88</v>
      </c>
      <c r="AC87">
        <f t="shared" si="3"/>
        <v>12.598629416941566</v>
      </c>
      <c r="AD87">
        <f t="shared" si="4"/>
        <v>1069.7172216653951</v>
      </c>
      <c r="AE87">
        <f>'IDT-1'!B87</f>
        <v>62</v>
      </c>
      <c r="AF87" s="24"/>
      <c r="AG87">
        <f t="shared" si="5"/>
        <v>1131.7172216653951</v>
      </c>
      <c r="AI87" s="34">
        <f>PXIL!H87</f>
        <v>0</v>
      </c>
      <c r="AJ87" s="34">
        <f>PXIL!N87</f>
        <v>0</v>
      </c>
      <c r="AK87" s="34">
        <f>RTM_IEX!H87</f>
        <v>36.64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738.46693416275821</v>
      </c>
      <c r="P88" s="36">
        <v>117.84</v>
      </c>
      <c r="Q88" s="36">
        <v>38.199999999999996</v>
      </c>
      <c r="R88" s="38">
        <v>0</v>
      </c>
      <c r="S88" s="38">
        <v>0</v>
      </c>
      <c r="T88" s="37">
        <f>SUMPRODUCT(LTA!J88:AN88,LTA!J$101:AN$101,LTA!J$103:AN$103)</f>
        <v>112.45</v>
      </c>
      <c r="U88" s="37">
        <f>SUMPRODUCT(LTA!J88:AN88,LTA!J$102:AN$102,LTA!J$103:AN$103)</f>
        <v>137.01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-207.88</v>
      </c>
      <c r="AC88">
        <f t="shared" si="3"/>
        <v>12.564441416941564</v>
      </c>
      <c r="AD88">
        <f t="shared" si="4"/>
        <v>1065.6814096653948</v>
      </c>
      <c r="AE88">
        <f>'IDT-1'!B88</f>
        <v>41</v>
      </c>
      <c r="AF88" s="24"/>
      <c r="AG88">
        <f t="shared" si="5"/>
        <v>1106.6814096653948</v>
      </c>
      <c r="AI88" s="34">
        <f>PXIL!H88</f>
        <v>0</v>
      </c>
      <c r="AJ88" s="34">
        <f>PXIL!N88</f>
        <v>0</v>
      </c>
      <c r="AK88" s="34">
        <f>RTM_IEX!H88</f>
        <v>30.85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728.83375657371437</v>
      </c>
      <c r="P89" s="36">
        <v>117.84</v>
      </c>
      <c r="Q89" s="36">
        <v>38.199999999999996</v>
      </c>
      <c r="R89" s="38">
        <v>0</v>
      </c>
      <c r="S89" s="38">
        <v>0</v>
      </c>
      <c r="T89" s="37">
        <f>SUMPRODUCT(LTA!J89:AN89,LTA!J$101:AN$101,LTA!J$103:AN$103)</f>
        <v>119.85</v>
      </c>
      <c r="U89" s="37">
        <f>SUMPRODUCT(LTA!J89:AN89,LTA!J$102:AN$102,LTA!J$103:AN$103)</f>
        <v>137.86000000000001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-207.88</v>
      </c>
      <c r="AC89">
        <f t="shared" si="3"/>
        <v>12.601458725193595</v>
      </c>
      <c r="AD89">
        <f t="shared" si="4"/>
        <v>1070.0512147680988</v>
      </c>
      <c r="AE89">
        <f>'IDT-1'!B89</f>
        <v>16</v>
      </c>
      <c r="AF89" s="24"/>
      <c r="AG89">
        <f t="shared" si="5"/>
        <v>1086.0512147680988</v>
      </c>
      <c r="AI89" s="34">
        <f>PXIL!H89</f>
        <v>0</v>
      </c>
      <c r="AJ89" s="34">
        <f>PXIL!N89</f>
        <v>0</v>
      </c>
      <c r="AK89" s="34">
        <f>RTM_IEX!H89</f>
        <v>36.64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718.43450163403179</v>
      </c>
      <c r="P90" s="36">
        <v>117.84</v>
      </c>
      <c r="Q90" s="36">
        <v>38.199999999999996</v>
      </c>
      <c r="R90" s="38">
        <v>0</v>
      </c>
      <c r="S90" s="38">
        <v>0</v>
      </c>
      <c r="T90" s="37">
        <f>SUMPRODUCT(LTA!J90:AN90,LTA!J$101:AN$101,LTA!J$103:AN$103)</f>
        <v>120.02000000000001</v>
      </c>
      <c r="U90" s="37">
        <f>SUMPRODUCT(LTA!J90:AN90,LTA!J$102:AN$102,LTA!J$103:AN$103)</f>
        <v>138.08000000000001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-207.88</v>
      </c>
      <c r="AC90">
        <f t="shared" si="3"/>
        <v>12.525444983700259</v>
      </c>
      <c r="AD90">
        <f t="shared" si="4"/>
        <v>1061.0779735699093</v>
      </c>
      <c r="AE90">
        <f>'IDT-1'!B90</f>
        <v>0</v>
      </c>
      <c r="AF90" s="24"/>
      <c r="AG90">
        <f t="shared" si="5"/>
        <v>1061.0779735699093</v>
      </c>
      <c r="AI90" s="34">
        <f>PXIL!H90</f>
        <v>0</v>
      </c>
      <c r="AJ90" s="34">
        <f>PXIL!N90</f>
        <v>0</v>
      </c>
      <c r="AK90" s="34">
        <f>RTM_IEX!H90</f>
        <v>37.6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720.50866618076373</v>
      </c>
      <c r="P91" s="36">
        <v>118.65300601202404</v>
      </c>
      <c r="Q91" s="36">
        <v>38.44</v>
      </c>
      <c r="R91" s="38">
        <v>0</v>
      </c>
      <c r="S91" s="38">
        <v>0</v>
      </c>
      <c r="T91" s="37">
        <f>SUMPRODUCT(LTA!J91:AN91,LTA!J$101:AN$101,LTA!J$103:AN$103)</f>
        <v>119.54</v>
      </c>
      <c r="U91" s="37">
        <f>SUMPRODUCT(LTA!J91:AN91,LTA!J$102:AN$102,LTA!J$103:AN$103)</f>
        <v>136.26000000000002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0.48</v>
      </c>
      <c r="AB91" s="75">
        <f>-STOA!N91</f>
        <v>-242.43</v>
      </c>
      <c r="AC91">
        <f t="shared" si="3"/>
        <v>12.735611715788728</v>
      </c>
      <c r="AD91">
        <f t="shared" si="4"/>
        <v>1016.4949773965768</v>
      </c>
      <c r="AE91">
        <f>'IDT-1'!B91</f>
        <v>16</v>
      </c>
      <c r="AF91" s="24"/>
      <c r="AG91">
        <f t="shared" si="5"/>
        <v>1032.4949773965768</v>
      </c>
      <c r="AI91" s="34">
        <f>PXIL!H91</f>
        <v>0</v>
      </c>
      <c r="AJ91" s="34">
        <f>PXIL!N91</f>
        <v>0</v>
      </c>
      <c r="AK91" s="34">
        <f>RTM_IEX!H91</f>
        <v>27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710.86787247199788</v>
      </c>
      <c r="P92" s="36">
        <v>118.65300601202404</v>
      </c>
      <c r="Q92" s="36">
        <v>38.44</v>
      </c>
      <c r="R92" s="38">
        <v>0</v>
      </c>
      <c r="S92" s="38">
        <v>0</v>
      </c>
      <c r="T92" s="37">
        <f>SUMPRODUCT(LTA!J92:AN92,LTA!J$101:AN$101,LTA!J$103:AN$103)</f>
        <v>118.66999999999999</v>
      </c>
      <c r="U92" s="37">
        <f>SUMPRODUCT(LTA!J92:AN92,LTA!J$102:AN$102,LTA!J$103:AN$103)</f>
        <v>134.91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-242.43</v>
      </c>
      <c r="AC92">
        <f t="shared" si="3"/>
        <v>12.627833048635097</v>
      </c>
      <c r="AD92">
        <f t="shared" si="4"/>
        <v>1003.7719623549648</v>
      </c>
      <c r="AE92">
        <f>'IDT-1'!B92</f>
        <v>0</v>
      </c>
      <c r="AF92" s="24"/>
      <c r="AG92">
        <f t="shared" si="5"/>
        <v>1003.7719623549648</v>
      </c>
      <c r="AI92" s="34">
        <f>PXIL!H92</f>
        <v>0</v>
      </c>
      <c r="AJ92" s="34">
        <f>PXIL!N92</f>
        <v>0</v>
      </c>
      <c r="AK92" s="34">
        <f>RTM_IEX!H92</f>
        <v>26.03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681.18706537449089</v>
      </c>
      <c r="P93" s="36">
        <v>118.65300601202404</v>
      </c>
      <c r="Q93" s="36">
        <v>38.44</v>
      </c>
      <c r="R93" s="38">
        <v>0</v>
      </c>
      <c r="S93" s="38">
        <v>0</v>
      </c>
      <c r="T93" s="37">
        <f>SUMPRODUCT(LTA!J93:AN93,LTA!J$101:AN$101,LTA!J$103:AN$103)</f>
        <v>118.83</v>
      </c>
      <c r="U93" s="37">
        <f>SUMPRODUCT(LTA!J93:AN93,LTA!J$102:AN$102,LTA!J$103:AN$103)</f>
        <v>134.60999999999999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-242.43</v>
      </c>
      <c r="AC93">
        <f t="shared" si="3"/>
        <v>12.296362269016036</v>
      </c>
      <c r="AD93">
        <f t="shared" si="4"/>
        <v>964.64262603707664</v>
      </c>
      <c r="AE93">
        <f>'IDT-1'!B93</f>
        <v>0</v>
      </c>
      <c r="AF93" s="24"/>
      <c r="AG93">
        <f t="shared" si="5"/>
        <v>964.64262603707664</v>
      </c>
      <c r="AI93" s="34">
        <f>PXIL!H93</f>
        <v>0</v>
      </c>
      <c r="AJ93" s="34">
        <f>PXIL!N93</f>
        <v>0</v>
      </c>
      <c r="AK93" s="34">
        <f>RTM_IEX!H93</f>
        <v>16.39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681.18706537449089</v>
      </c>
      <c r="P94" s="36">
        <v>118.65300601202404</v>
      </c>
      <c r="Q94" s="36">
        <v>38.44</v>
      </c>
      <c r="R94" s="38">
        <v>0</v>
      </c>
      <c r="S94" s="38">
        <v>0</v>
      </c>
      <c r="T94" s="37">
        <f>SUMPRODUCT(LTA!J94:AN94,LTA!J$101:AN$101,LTA!J$103:AN$103)</f>
        <v>118.19</v>
      </c>
      <c r="U94" s="37">
        <f>SUMPRODUCT(LTA!J94:AN94,LTA!J$102:AN$102,LTA!J$103:AN$103)</f>
        <v>133.37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-242.43</v>
      </c>
      <c r="AC94">
        <f t="shared" si="3"/>
        <v>12.236077003989816</v>
      </c>
      <c r="AD94">
        <f t="shared" si="4"/>
        <v>935.43291130210298</v>
      </c>
      <c r="AE94">
        <f>'IDT-1'!B94</f>
        <v>0</v>
      </c>
      <c r="AF94" s="24"/>
      <c r="AG94">
        <f t="shared" si="5"/>
        <v>935.43291130210298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-11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652.69033170697719</v>
      </c>
      <c r="P95" s="36">
        <v>60</v>
      </c>
      <c r="Q95" s="36">
        <v>14.464545740333229</v>
      </c>
      <c r="R95" s="38">
        <v>0</v>
      </c>
      <c r="S95" s="38">
        <v>0</v>
      </c>
      <c r="T95" s="37">
        <f>SUMPRODUCT(LTA!J95:AN95,LTA!J$101:AN$101,LTA!J$103:AN$103)</f>
        <v>117.22</v>
      </c>
      <c r="U95" s="37">
        <f>SUMPRODUCT(LTA!J95:AN95,LTA!J$102:AN$102,LTA!J$103:AN$103)</f>
        <v>131.97999999999999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-187.43</v>
      </c>
      <c r="AC95">
        <f t="shared" si="3"/>
        <v>10.80426096505782</v>
      </c>
      <c r="AD95">
        <f t="shared" si="4"/>
        <v>898.96953340183063</v>
      </c>
      <c r="AE95">
        <f>'IDT-1'!B95</f>
        <v>0</v>
      </c>
      <c r="AF95" s="24"/>
      <c r="AG95">
        <f t="shared" si="5"/>
        <v>898.96953340183063</v>
      </c>
      <c r="AI95" s="34">
        <f>PXIL!H95</f>
        <v>0</v>
      </c>
      <c r="AJ95" s="34">
        <f>PXIL!N95</f>
        <v>0</v>
      </c>
      <c r="AK95" s="34">
        <f>RTM_IEX!H95</f>
        <v>9.64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642.29107676729461</v>
      </c>
      <c r="P96" s="36">
        <v>57.845309832002201</v>
      </c>
      <c r="Q96" s="36">
        <v>14.464545740333229</v>
      </c>
      <c r="R96" s="38">
        <v>0</v>
      </c>
      <c r="S96" s="38">
        <v>0</v>
      </c>
      <c r="T96" s="37">
        <f>SUMPRODUCT(LTA!J96:AN96,LTA!J$101:AN$101,LTA!J$103:AN$103)</f>
        <v>115.08</v>
      </c>
      <c r="U96" s="37">
        <f>SUMPRODUCT(LTA!J96:AN96,LTA!J$102:AN$102,LTA!J$103:AN$103)</f>
        <v>131.09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-187.43</v>
      </c>
      <c r="AC96">
        <f t="shared" si="3"/>
        <v>10.592379826153305</v>
      </c>
      <c r="AD96">
        <f>SUM(B96:AB96,AI96:AT96)-AC96</f>
        <v>873.95746943305471</v>
      </c>
      <c r="AE96">
        <f>'IDT-1'!B96</f>
        <v>0</v>
      </c>
      <c r="AF96" s="24"/>
      <c r="AG96">
        <f t="shared" si="5"/>
        <v>873.95746943305471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642.29107676729461</v>
      </c>
      <c r="P97" s="36">
        <v>57.845309832002201</v>
      </c>
      <c r="Q97" s="36">
        <v>14.464545740333229</v>
      </c>
      <c r="R97" s="38">
        <v>0</v>
      </c>
      <c r="S97" s="38">
        <v>0</v>
      </c>
      <c r="T97" s="37">
        <f>SUMPRODUCT(LTA!J97:AN97,LTA!J$101:AN$101,LTA!J$103:AN$103)</f>
        <v>113.46000000000001</v>
      </c>
      <c r="U97" s="37">
        <f>SUMPRODUCT(LTA!J97:AN97,LTA!J$102:AN$102,LTA!J$103:AN$103)</f>
        <v>128.77000000000001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-187.43</v>
      </c>
      <c r="AC97">
        <f t="shared" si="3"/>
        <v>10.728706980651086</v>
      </c>
      <c r="AD97">
        <f t="shared" si="4"/>
        <v>849.88114227855692</v>
      </c>
      <c r="AE97">
        <f>'IDT-1'!B97</f>
        <v>0</v>
      </c>
      <c r="AF97" s="24"/>
      <c r="AG97">
        <f t="shared" si="5"/>
        <v>849.88114227855692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642.29107676729461</v>
      </c>
      <c r="P98" s="36">
        <v>57.845309832002201</v>
      </c>
      <c r="Q98" s="36">
        <v>14.464545740333229</v>
      </c>
      <c r="R98" s="38">
        <v>0</v>
      </c>
      <c r="S98" s="38">
        <v>0</v>
      </c>
      <c r="T98" s="37">
        <f>SUMPRODUCT(LTA!J98:AN98,LTA!J$101:AN$101,LTA!J$103:AN$103)</f>
        <v>111.75</v>
      </c>
      <c r="U98" s="37">
        <f>SUMPRODUCT(LTA!J98:AN98,LTA!J$102:AN$102,LTA!J$103:AN$103)</f>
        <v>126.56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-187.43</v>
      </c>
      <c r="AC98">
        <f t="shared" si="3"/>
        <v>10.84825981969909</v>
      </c>
      <c r="AD98">
        <f t="shared" si="4"/>
        <v>827.84158943950877</v>
      </c>
      <c r="AE98">
        <f>'IDT-1'!B98</f>
        <v>0</v>
      </c>
      <c r="AF98" s="24"/>
      <c r="AG98">
        <f t="shared" si="5"/>
        <v>827.84158943950877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0.26262739999999968</v>
      </c>
      <c r="E99">
        <f t="shared" si="6"/>
        <v>0.3664507662047074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1.9897055174573417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17.853279124630429</v>
      </c>
      <c r="P99" s="36">
        <f t="shared" si="6"/>
        <v>2.4108851789893859</v>
      </c>
      <c r="Q99" s="36">
        <f t="shared" si="6"/>
        <v>0.72192193090916734</v>
      </c>
      <c r="R99" s="38">
        <f t="shared" si="6"/>
        <v>0.42145776122704343</v>
      </c>
      <c r="S99" s="38">
        <f t="shared" si="6"/>
        <v>0</v>
      </c>
      <c r="T99" s="37">
        <f t="shared" si="6"/>
        <v>5.4401974999999982</v>
      </c>
      <c r="U99" s="37">
        <f t="shared" si="6"/>
        <v>2.7467750000000009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0.33190249999999999</v>
      </c>
      <c r="Z99" s="34">
        <f t="shared" si="6"/>
        <v>0</v>
      </c>
      <c r="AA99" s="75">
        <f t="shared" si="6"/>
        <v>1.3209999999999998E-2</v>
      </c>
      <c r="AB99" s="75">
        <f t="shared" si="6"/>
        <v>-5.5377600000000013</v>
      </c>
      <c r="AC99">
        <f t="shared" si="6"/>
        <v>0.32907627179029048</v>
      </c>
      <c r="AD99">
        <f t="shared" si="6"/>
        <v>26.312283907627805</v>
      </c>
      <c r="AE99">
        <f t="shared" si="6"/>
        <v>0.4302395</v>
      </c>
      <c r="AG99">
        <f t="shared" si="6"/>
        <v>26.742523407627804</v>
      </c>
      <c r="AI99">
        <f t="shared" si="6"/>
        <v>0</v>
      </c>
      <c r="AJ99">
        <f t="shared" si="6"/>
        <v>0</v>
      </c>
      <c r="AK99">
        <f t="shared" si="6"/>
        <v>0.32370750000000009</v>
      </c>
      <c r="AL99">
        <f t="shared" si="6"/>
        <v>-0.70299999999999996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45263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552.49998204181043</v>
      </c>
      <c r="P3" s="36">
        <v>28.919999999999998</v>
      </c>
      <c r="Q3" s="36">
        <v>9.64</v>
      </c>
      <c r="R3" s="38">
        <v>0</v>
      </c>
      <c r="S3" s="38">
        <v>0</v>
      </c>
      <c r="T3" s="37">
        <f>SUMPRODUCT(LTA!J3:AN3,LTA!J$101:AN$101,LTA!J$104:AN$104)</f>
        <v>85.04</v>
      </c>
      <c r="U3" s="37">
        <f>SUMPRODUCT(LTA!J3:AN3,LTA!J$102:AN$102,LTA!J$104:AN$104)</f>
        <v>84.12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-126</v>
      </c>
      <c r="AA3" s="75">
        <f>STOA!I3</f>
        <v>0</v>
      </c>
      <c r="AB3" s="75">
        <f>-STOA!O3</f>
        <v>-275.49</v>
      </c>
      <c r="AC3">
        <f>SUMIF(B3:AB3,"&gt;0")*$AC$2-SUMIF(B3:AB3,"&lt;0")*($AC$2/(1-$AC$2))+SUMIF(AI3:AR3,"&gt;0")*$AC$2-SUMIF(AI3:AR3,"&lt;0")*($AC$2/(1-$AC$2))</f>
        <v>10.444354512085098</v>
      </c>
      <c r="AD3">
        <f>SUM(B3:AB3,AI3:AT3)-AC3</f>
        <v>396.42303016006389</v>
      </c>
      <c r="AE3">
        <f>'IDT-1'!C3</f>
        <v>0</v>
      </c>
      <c r="AF3" s="24"/>
      <c r="AG3">
        <f>SUM(AD3:AF3)</f>
        <v>396.42303016006389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557.34853101726901</v>
      </c>
      <c r="P4" s="36">
        <v>28.919999999999998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85.04</v>
      </c>
      <c r="U4" s="37">
        <f>SUMPRODUCT(LTA!J4:AN4,LTA!J$102:AN$102,LTA!J$104:AN$104)</f>
        <v>84.080000000000013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-141</v>
      </c>
      <c r="AA4" s="75">
        <f>STOA!I4</f>
        <v>0</v>
      </c>
      <c r="AB4" s="75">
        <f>-STOA!O4</f>
        <v>-275.49</v>
      </c>
      <c r="AC4">
        <f t="shared" ref="AC4:AC67" si="0">SUMIF(B4:AB4,"&gt;0")*$AC$2-SUMIF(B4:AB4,"&lt;0")*($AC$2/(1-$AC$2))+SUMIF(AI4:AR4,"&gt;0")*$AC$2-SUMIF(AI4:AR4,"&lt;0")*($AC$2/(1-$AC$2))</f>
        <v>10.611813689352287</v>
      </c>
      <c r="AD4">
        <f t="shared" ref="AD4:AD67" si="1">SUM(B4:AB4,AI4:AT4)-AC4</f>
        <v>386.06411995825533</v>
      </c>
      <c r="AE4">
        <f>'IDT-1'!C4</f>
        <v>0</v>
      </c>
      <c r="AF4" s="24"/>
      <c r="AG4">
        <f t="shared" ref="AG4:AG67" si="2">SUM(AD4:AF4)</f>
        <v>386.06411995825533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562.33893395648101</v>
      </c>
      <c r="P5" s="36">
        <v>28.919999999999998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84.89</v>
      </c>
      <c r="U5" s="37">
        <f>SUMPRODUCT(LTA!J5:AN5,LTA!J$102:AN$102,LTA!J$104:AN$104)</f>
        <v>83.960000000000008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-146</v>
      </c>
      <c r="AA5" s="75">
        <f>STOA!I5</f>
        <v>0</v>
      </c>
      <c r="AB5" s="75">
        <f>-STOA!O5</f>
        <v>-275.49</v>
      </c>
      <c r="AC5">
        <f t="shared" si="0"/>
        <v>10.863244017163895</v>
      </c>
      <c r="AD5">
        <f t="shared" si="1"/>
        <v>365.53309256965576</v>
      </c>
      <c r="AE5">
        <f>'IDT-1'!C5</f>
        <v>0</v>
      </c>
      <c r="AF5" s="24"/>
      <c r="AG5">
        <f t="shared" si="2"/>
        <v>365.53309256965576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570.71419792947177</v>
      </c>
      <c r="P6" s="36">
        <v>28.919999999999998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84.89</v>
      </c>
      <c r="U6" s="37">
        <f>SUMPRODUCT(LTA!J6:AN6,LTA!J$102:AN$102,LTA!J$104:AN$104)</f>
        <v>83.91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-166</v>
      </c>
      <c r="AA6" s="75">
        <f>STOA!I6</f>
        <v>0</v>
      </c>
      <c r="AB6" s="75">
        <f>-STOA!O6</f>
        <v>-275.49</v>
      </c>
      <c r="AC6">
        <f t="shared" si="0"/>
        <v>11.229666754908134</v>
      </c>
      <c r="AD6">
        <f t="shared" si="1"/>
        <v>338.4919338049022</v>
      </c>
      <c r="AE6">
        <f>'IDT-1'!C6</f>
        <v>0</v>
      </c>
      <c r="AF6" s="24"/>
      <c r="AG6">
        <f t="shared" si="2"/>
        <v>338.4919338049022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579.99912149924342</v>
      </c>
      <c r="P7" s="36">
        <v>28.919999999999998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84.72</v>
      </c>
      <c r="U7" s="37">
        <f>SUMPRODUCT(LTA!J7:AN7,LTA!J$102:AN$102,LTA!J$104:AN$104)</f>
        <v>83.78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-185</v>
      </c>
      <c r="AA7" s="75">
        <f>STOA!I7</f>
        <v>0</v>
      </c>
      <c r="AB7" s="75">
        <f>-STOA!O7</f>
        <v>-275.49</v>
      </c>
      <c r="AC7">
        <f t="shared" si="0"/>
        <v>11.381380532418216</v>
      </c>
      <c r="AD7">
        <f t="shared" si="1"/>
        <v>338.32514359716379</v>
      </c>
      <c r="AE7">
        <f>'IDT-1'!C7</f>
        <v>0</v>
      </c>
      <c r="AF7" s="24"/>
      <c r="AG7">
        <f t="shared" si="2"/>
        <v>338.32514359716379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588.04638013928695</v>
      </c>
      <c r="P8" s="36">
        <v>28.919999999999998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84.72</v>
      </c>
      <c r="U8" s="37">
        <f>SUMPRODUCT(LTA!J8:AN8,LTA!J$102:AN$102,LTA!J$104:AN$104)</f>
        <v>83.62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-185</v>
      </c>
      <c r="AA8" s="75">
        <f>STOA!I8</f>
        <v>0</v>
      </c>
      <c r="AB8" s="75">
        <f>-STOA!O8</f>
        <v>-275.49</v>
      </c>
      <c r="AC8">
        <f t="shared" si="0"/>
        <v>11.57470087086792</v>
      </c>
      <c r="AD8">
        <f t="shared" si="1"/>
        <v>331.01908189875769</v>
      </c>
      <c r="AE8">
        <f>'IDT-1'!C8</f>
        <v>0</v>
      </c>
      <c r="AF8" s="24"/>
      <c r="AG8">
        <f t="shared" si="2"/>
        <v>331.01908189875769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596.95627330437969</v>
      </c>
      <c r="P9" s="36">
        <v>28.919999999999998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84.6</v>
      </c>
      <c r="U9" s="37">
        <f>SUMPRODUCT(LTA!J9:AN9,LTA!J$102:AN$102,LTA!J$104:AN$104)</f>
        <v>83.460000000000008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-181</v>
      </c>
      <c r="AA9" s="75">
        <f>STOA!I9</f>
        <v>0</v>
      </c>
      <c r="AB9" s="75">
        <f>-STOA!O9</f>
        <v>-275.49</v>
      </c>
      <c r="AC9">
        <f t="shared" si="0"/>
        <v>11.698018919804033</v>
      </c>
      <c r="AD9">
        <f t="shared" si="1"/>
        <v>333.52565701491432</v>
      </c>
      <c r="AE9">
        <f>'IDT-1'!C9</f>
        <v>0</v>
      </c>
      <c r="AF9" s="24"/>
      <c r="AG9">
        <f t="shared" si="2"/>
        <v>333.52565701491432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602.29233991451474</v>
      </c>
      <c r="P10" s="36">
        <v>28.919999999999998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84.6</v>
      </c>
      <c r="U10" s="37">
        <f>SUMPRODUCT(LTA!J10:AN10,LTA!J$102:AN$102,LTA!J$104:AN$104)</f>
        <v>83.12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-171</v>
      </c>
      <c r="AA10" s="75">
        <f>STOA!I10</f>
        <v>0</v>
      </c>
      <c r="AB10" s="75">
        <f>-STOA!O10</f>
        <v>-275.49</v>
      </c>
      <c r="AC10">
        <f t="shared" si="0"/>
        <v>11.782341667953613</v>
      </c>
      <c r="AD10">
        <f t="shared" si="1"/>
        <v>333.43740087689974</v>
      </c>
      <c r="AE10">
        <f>'IDT-1'!C10</f>
        <v>0</v>
      </c>
      <c r="AF10" s="24"/>
      <c r="AG10">
        <f t="shared" si="2"/>
        <v>333.43740087689974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-80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604.01656655598015</v>
      </c>
      <c r="P11" s="36">
        <v>28.919999999999998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84.44</v>
      </c>
      <c r="U11" s="37">
        <f>SUMPRODUCT(LTA!J11:AN11,LTA!J$102:AN$102,LTA!J$104:AN$104)</f>
        <v>82.87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-181</v>
      </c>
      <c r="AA11" s="75">
        <f>STOA!I11</f>
        <v>0</v>
      </c>
      <c r="AB11" s="75">
        <f>-STOA!O11</f>
        <v>-275.49</v>
      </c>
      <c r="AC11">
        <f t="shared" si="0"/>
        <v>11.878092748990813</v>
      </c>
      <c r="AD11">
        <f t="shared" si="1"/>
        <v>324.655876437328</v>
      </c>
      <c r="AE11">
        <f>'IDT-1'!C11</f>
        <v>0</v>
      </c>
      <c r="AF11" s="24"/>
      <c r="AG11">
        <f t="shared" si="2"/>
        <v>324.655876437328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604.01656655598015</v>
      </c>
      <c r="P12" s="36">
        <v>28.919999999999998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84.44</v>
      </c>
      <c r="U12" s="37">
        <f>SUMPRODUCT(LTA!J12:AN12,LTA!J$102:AN$102,LTA!J$104:AN$104)</f>
        <v>82.78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-186</v>
      </c>
      <c r="AA12" s="75">
        <f>STOA!I12</f>
        <v>0</v>
      </c>
      <c r="AB12" s="75">
        <f>-STOA!O12</f>
        <v>-275.49</v>
      </c>
      <c r="AC12">
        <f t="shared" si="0"/>
        <v>11.919692537615258</v>
      </c>
      <c r="AD12">
        <f t="shared" si="1"/>
        <v>319.52427664870351</v>
      </c>
      <c r="AE12">
        <f>'IDT-1'!C12</f>
        <v>0</v>
      </c>
      <c r="AF12" s="24"/>
      <c r="AG12">
        <f t="shared" si="2"/>
        <v>319.52427664870351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590.0757769151885</v>
      </c>
      <c r="P13" s="36">
        <v>28.919999999999998</v>
      </c>
      <c r="Q13" s="36">
        <v>9.64</v>
      </c>
      <c r="R13" s="38">
        <v>0</v>
      </c>
      <c r="S13" s="38">
        <v>0</v>
      </c>
      <c r="T13" s="37">
        <f>SUMPRODUCT(LTA!J13:AN13,LTA!J$101:AN$101,LTA!J$104:AN$104)</f>
        <v>84.2</v>
      </c>
      <c r="U13" s="37">
        <f>SUMPRODUCT(LTA!J13:AN13,LTA!J$102:AN$102,LTA!J$104:AN$104)</f>
        <v>83.28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-191</v>
      </c>
      <c r="AA13" s="75">
        <f>STOA!I13</f>
        <v>0</v>
      </c>
      <c r="AB13" s="75">
        <f>-STOA!O13</f>
        <v>-275.49</v>
      </c>
      <c r="AC13">
        <f t="shared" si="0"/>
        <v>11.889485481881499</v>
      </c>
      <c r="AD13">
        <f t="shared" si="1"/>
        <v>295.87369406364564</v>
      </c>
      <c r="AE13">
        <f>'IDT-1'!C13</f>
        <v>0</v>
      </c>
      <c r="AF13" s="24"/>
      <c r="AG13">
        <f t="shared" si="2"/>
        <v>295.87369406364564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587.23071781518843</v>
      </c>
      <c r="P14" s="36">
        <v>28.919999999999998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84.2</v>
      </c>
      <c r="U14" s="37">
        <f>SUMPRODUCT(LTA!J14:AN14,LTA!J$102:AN$102,LTA!J$104:AN$104)</f>
        <v>83.62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-191</v>
      </c>
      <c r="AA14" s="75">
        <f>STOA!I14</f>
        <v>0</v>
      </c>
      <c r="AB14" s="75">
        <f>-STOA!O14</f>
        <v>-275.49</v>
      </c>
      <c r="AC14">
        <f t="shared" si="0"/>
        <v>11.851500669991722</v>
      </c>
      <c r="AD14">
        <f t="shared" si="1"/>
        <v>295.40661977553538</v>
      </c>
      <c r="AE14">
        <f>'IDT-1'!C14</f>
        <v>0</v>
      </c>
      <c r="AF14" s="24"/>
      <c r="AG14">
        <f t="shared" si="2"/>
        <v>295.40661977553538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587.21587869545942</v>
      </c>
      <c r="P15" s="36">
        <v>28.919999999999998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84.04</v>
      </c>
      <c r="U15" s="37">
        <f>SUMPRODUCT(LTA!J15:AN15,LTA!J$102:AN$102,LTA!J$104:AN$104)</f>
        <v>79.86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-196</v>
      </c>
      <c r="AA15" s="75">
        <f>STOA!I15</f>
        <v>0</v>
      </c>
      <c r="AB15" s="75">
        <f>-STOA!O15</f>
        <v>-275.49</v>
      </c>
      <c r="AC15">
        <f t="shared" si="0"/>
        <v>11.742207601861994</v>
      </c>
      <c r="AD15">
        <f t="shared" si="1"/>
        <v>300.58107372393602</v>
      </c>
      <c r="AE15">
        <f>'IDT-1'!C15</f>
        <v>0</v>
      </c>
      <c r="AF15" s="24"/>
      <c r="AG15">
        <f t="shared" si="2"/>
        <v>300.58107372393602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587.21587869545942</v>
      </c>
      <c r="P16" s="36">
        <v>28.919999999999998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84.04</v>
      </c>
      <c r="U16" s="37">
        <f>SUMPRODUCT(LTA!J16:AN16,LTA!J$102:AN$102,LTA!J$104:AN$104)</f>
        <v>79.86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-201</v>
      </c>
      <c r="AA16" s="75">
        <f>STOA!I16</f>
        <v>0</v>
      </c>
      <c r="AB16" s="75">
        <f>-STOA!O16</f>
        <v>-275.49</v>
      </c>
      <c r="AC16">
        <f t="shared" si="0"/>
        <v>11.801505705936219</v>
      </c>
      <c r="AD16">
        <f t="shared" si="1"/>
        <v>293.52177561986178</v>
      </c>
      <c r="AE16">
        <f>'IDT-1'!C16</f>
        <v>0</v>
      </c>
      <c r="AF16" s="24"/>
      <c r="AG16">
        <f t="shared" si="2"/>
        <v>293.52177561986178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583.47981154706804</v>
      </c>
      <c r="P17" s="36">
        <v>28.16</v>
      </c>
      <c r="Q17" s="36">
        <v>9.39</v>
      </c>
      <c r="R17" s="38">
        <v>0</v>
      </c>
      <c r="S17" s="38">
        <v>0</v>
      </c>
      <c r="T17" s="37">
        <f>SUMPRODUCT(LTA!J17:AN17,LTA!J$101:AN$101,LTA!J$104:AN$104)</f>
        <v>80.459999999999994</v>
      </c>
      <c r="U17" s="37">
        <f>SUMPRODUCT(LTA!J17:AN17,LTA!J$102:AN$102,LTA!J$104:AN$104)</f>
        <v>79.86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-201</v>
      </c>
      <c r="AA17" s="75">
        <f>STOA!I17</f>
        <v>0</v>
      </c>
      <c r="AB17" s="75">
        <f>-STOA!O17</f>
        <v>-275.49</v>
      </c>
      <c r="AC17">
        <f t="shared" si="0"/>
        <v>11.689210953265286</v>
      </c>
      <c r="AD17">
        <f t="shared" si="1"/>
        <v>290.30800322414143</v>
      </c>
      <c r="AE17">
        <f>'IDT-1'!C17</f>
        <v>0</v>
      </c>
      <c r="AF17" s="24"/>
      <c r="AG17">
        <f t="shared" si="2"/>
        <v>290.30800322414143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587.51539873327226</v>
      </c>
      <c r="P18" s="36">
        <v>28.16</v>
      </c>
      <c r="Q18" s="36">
        <v>9.39</v>
      </c>
      <c r="R18" s="38">
        <v>0</v>
      </c>
      <c r="S18" s="38">
        <v>0</v>
      </c>
      <c r="T18" s="37">
        <f>SUMPRODUCT(LTA!J18:AN18,LTA!J$101:AN$101,LTA!J$104:AN$104)</f>
        <v>78.33</v>
      </c>
      <c r="U18" s="37">
        <f>SUMPRODUCT(LTA!J18:AN18,LTA!J$102:AN$102,LTA!J$104:AN$104)</f>
        <v>79.86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-206</v>
      </c>
      <c r="AA18" s="75">
        <f>STOA!I18</f>
        <v>0</v>
      </c>
      <c r="AB18" s="75">
        <f>-STOA!O18</f>
        <v>-275.49</v>
      </c>
      <c r="AC18">
        <f t="shared" si="0"/>
        <v>11.739102516528959</v>
      </c>
      <c r="AD18">
        <f t="shared" si="1"/>
        <v>288.16369884708195</v>
      </c>
      <c r="AE18">
        <f>'IDT-1'!C18</f>
        <v>0</v>
      </c>
      <c r="AF18" s="24"/>
      <c r="AG18">
        <f t="shared" si="2"/>
        <v>288.16369884708195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587.68011505062282</v>
      </c>
      <c r="P19" s="36">
        <v>28.16</v>
      </c>
      <c r="Q19" s="36">
        <v>9.39</v>
      </c>
      <c r="R19" s="38">
        <v>0</v>
      </c>
      <c r="S19" s="38">
        <v>0</v>
      </c>
      <c r="T19" s="37">
        <f>SUMPRODUCT(LTA!J19:AN19,LTA!J$101:AN$101,LTA!J$104:AN$104)</f>
        <v>76.45</v>
      </c>
      <c r="U19" s="37">
        <f>SUMPRODUCT(LTA!J19:AN19,LTA!J$102:AN$102,LTA!J$104:AN$104)</f>
        <v>79.86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-201</v>
      </c>
      <c r="AA19" s="75">
        <f>STOA!I19</f>
        <v>0</v>
      </c>
      <c r="AB19" s="75">
        <f>-STOA!O19</f>
        <v>-275.49</v>
      </c>
      <c r="AC19">
        <f t="shared" si="0"/>
        <v>11.580684452271589</v>
      </c>
      <c r="AD19">
        <f t="shared" si="1"/>
        <v>303.60683322868988</v>
      </c>
      <c r="AE19">
        <f>'IDT-1'!C19</f>
        <v>0</v>
      </c>
      <c r="AF19" s="24"/>
      <c r="AG19">
        <f t="shared" si="2"/>
        <v>303.60683322868988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8.5407772304324041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590.04971871043119</v>
      </c>
      <c r="P20" s="36">
        <v>28.16</v>
      </c>
      <c r="Q20" s="36">
        <v>9.39</v>
      </c>
      <c r="R20" s="38">
        <v>0</v>
      </c>
      <c r="S20" s="38">
        <v>0</v>
      </c>
      <c r="T20" s="37">
        <f>SUMPRODUCT(LTA!J20:AN20,LTA!J$101:AN$101,LTA!J$104:AN$104)</f>
        <v>73.8</v>
      </c>
      <c r="U20" s="37">
        <f>SUMPRODUCT(LTA!J20:AN20,LTA!J$102:AN$102,LTA!J$104:AN$104)</f>
        <v>79.86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-196</v>
      </c>
      <c r="AA20" s="75">
        <f>STOA!I20</f>
        <v>0</v>
      </c>
      <c r="AB20" s="75">
        <f>-STOA!O20</f>
        <v>-275.49</v>
      </c>
      <c r="AC20">
        <f t="shared" si="0"/>
        <v>11.527038278541763</v>
      </c>
      <c r="AD20">
        <f t="shared" si="1"/>
        <v>309.32485709521842</v>
      </c>
      <c r="AE20">
        <f>'IDT-1'!C20</f>
        <v>0</v>
      </c>
      <c r="AF20" s="24"/>
      <c r="AG20">
        <f t="shared" si="2"/>
        <v>309.32485709521842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8.5407772304324041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590.63741660042695</v>
      </c>
      <c r="P21" s="36">
        <v>28.16</v>
      </c>
      <c r="Q21" s="36">
        <v>9.39</v>
      </c>
      <c r="R21" s="38">
        <v>0</v>
      </c>
      <c r="S21" s="38">
        <v>0</v>
      </c>
      <c r="T21" s="37">
        <f>SUMPRODUCT(LTA!J21:AN21,LTA!J$101:AN$101,LTA!J$104:AN$104)</f>
        <v>71.430000000000007</v>
      </c>
      <c r="U21" s="37">
        <f>SUMPRODUCT(LTA!J21:AN21,LTA!J$102:AN$102,LTA!J$104:AN$104)</f>
        <v>79.92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-191</v>
      </c>
      <c r="AA21" s="75">
        <f>STOA!I21</f>
        <v>0</v>
      </c>
      <c r="AB21" s="75">
        <f>-STOA!O21</f>
        <v>-275.49</v>
      </c>
      <c r="AC21">
        <f t="shared" si="0"/>
        <v>11.436330521293726</v>
      </c>
      <c r="AD21">
        <f t="shared" si="1"/>
        <v>316.69326274246225</v>
      </c>
      <c r="AE21">
        <f>'IDT-1'!C21</f>
        <v>0</v>
      </c>
      <c r="AF21" s="24"/>
      <c r="AG21">
        <f t="shared" si="2"/>
        <v>316.69326274246225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8.5407772304324041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594.6876575937606</v>
      </c>
      <c r="P22" s="36">
        <v>28.16</v>
      </c>
      <c r="Q22" s="36">
        <v>9.39</v>
      </c>
      <c r="R22" s="38">
        <v>0</v>
      </c>
      <c r="S22" s="38">
        <v>0</v>
      </c>
      <c r="T22" s="37">
        <f>SUMPRODUCT(LTA!J22:AN22,LTA!J$101:AN$101,LTA!J$104:AN$104)</f>
        <v>69.599999999999994</v>
      </c>
      <c r="U22" s="37">
        <f>SUMPRODUCT(LTA!J22:AN22,LTA!J$102:AN$102,LTA!J$104:AN$104)</f>
        <v>79.14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-181</v>
      </c>
      <c r="AA22" s="75">
        <f>STOA!I22</f>
        <v>0</v>
      </c>
      <c r="AB22" s="75">
        <f>-STOA!O22</f>
        <v>-275.49</v>
      </c>
      <c r="AC22">
        <f t="shared" si="0"/>
        <v>11.346774652939059</v>
      </c>
      <c r="AD22">
        <f t="shared" si="1"/>
        <v>330.22305960415054</v>
      </c>
      <c r="AE22">
        <f>'IDT-1'!C22</f>
        <v>0</v>
      </c>
      <c r="AF22" s="24"/>
      <c r="AG22">
        <f t="shared" si="2"/>
        <v>330.22305960415054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-46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5.9491499999999995</v>
      </c>
      <c r="E23">
        <f>GT_NG!Q23</f>
        <v>8.5407772304324041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603.22482066204282</v>
      </c>
      <c r="P23" s="36">
        <v>27.88</v>
      </c>
      <c r="Q23" s="36">
        <v>9.2928655151141264</v>
      </c>
      <c r="R23" s="38">
        <v>0</v>
      </c>
      <c r="S23" s="38">
        <v>0</v>
      </c>
      <c r="T23" s="37">
        <f>SUMPRODUCT(LTA!J23:AN23,LTA!J$101:AN$101,LTA!J$104:AN$104)</f>
        <v>66.88</v>
      </c>
      <c r="U23" s="37">
        <f>SUMPRODUCT(LTA!J23:AN23,LTA!J$102:AN$102,LTA!J$104:AN$104)</f>
        <v>76.7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-201</v>
      </c>
      <c r="AA23" s="75">
        <f>STOA!I23</f>
        <v>0</v>
      </c>
      <c r="AB23" s="75">
        <f>-STOA!O23</f>
        <v>-250.49</v>
      </c>
      <c r="AC23">
        <f t="shared" si="0"/>
        <v>11.270321000340921</v>
      </c>
      <c r="AD23">
        <f t="shared" si="1"/>
        <v>345.29954184014514</v>
      </c>
      <c r="AE23">
        <f>'IDT-1'!C23</f>
        <v>0</v>
      </c>
      <c r="AF23" s="24"/>
      <c r="AG23">
        <f t="shared" si="2"/>
        <v>345.29954184014514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8.5407772304324041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607.86291294204284</v>
      </c>
      <c r="P24" s="36">
        <v>27.88</v>
      </c>
      <c r="Q24" s="36">
        <v>9.2928655151141264</v>
      </c>
      <c r="R24" s="38">
        <v>0</v>
      </c>
      <c r="S24" s="38">
        <v>0</v>
      </c>
      <c r="T24" s="37">
        <f>SUMPRODUCT(LTA!J24:AN24,LTA!J$101:AN$101,LTA!J$104:AN$104)</f>
        <v>63.79</v>
      </c>
      <c r="U24" s="37">
        <f>SUMPRODUCT(LTA!J24:AN24,LTA!J$102:AN$102,LTA!J$104:AN$104)</f>
        <v>76.02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-181</v>
      </c>
      <c r="AA24" s="75">
        <f>STOA!I24</f>
        <v>0</v>
      </c>
      <c r="AB24" s="75">
        <f>-STOA!O24</f>
        <v>-250.49</v>
      </c>
      <c r="AC24">
        <f t="shared" si="0"/>
        <v>11.116660978720027</v>
      </c>
      <c r="AD24">
        <f t="shared" si="1"/>
        <v>365.32129414176597</v>
      </c>
      <c r="AE24">
        <f>'IDT-1'!C24</f>
        <v>0</v>
      </c>
      <c r="AF24" s="24"/>
      <c r="AG24">
        <f t="shared" si="2"/>
        <v>365.32129414176597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-40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8.5407772304324041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604.51938659277062</v>
      </c>
      <c r="P25" s="36">
        <v>27.88</v>
      </c>
      <c r="Q25" s="36">
        <v>9.2928655151141264</v>
      </c>
      <c r="R25" s="38">
        <v>0</v>
      </c>
      <c r="S25" s="38">
        <v>0</v>
      </c>
      <c r="T25" s="37">
        <f>SUMPRODUCT(LTA!J25:AN25,LTA!J$101:AN$101,LTA!J$104:AN$104)</f>
        <v>62.05</v>
      </c>
      <c r="U25" s="37">
        <f>SUMPRODUCT(LTA!J25:AN25,LTA!J$102:AN$102,LTA!J$104:AN$104)</f>
        <v>75.42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-161</v>
      </c>
      <c r="AA25" s="75">
        <f>STOA!I25</f>
        <v>0</v>
      </c>
      <c r="AB25" s="75">
        <f>-STOA!O25</f>
        <v>-250.49</v>
      </c>
      <c r="AC25">
        <f t="shared" si="0"/>
        <v>10.848669256539026</v>
      </c>
      <c r="AD25">
        <f t="shared" si="1"/>
        <v>385.90575951467468</v>
      </c>
      <c r="AE25">
        <f>'IDT-1'!C25</f>
        <v>0</v>
      </c>
      <c r="AF25" s="24"/>
      <c r="AG25">
        <f t="shared" si="2"/>
        <v>385.90575951467468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-34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8.5407772304324041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621.27176950116382</v>
      </c>
      <c r="P26" s="36">
        <v>27.88</v>
      </c>
      <c r="Q26" s="36">
        <v>9.2928655151141264</v>
      </c>
      <c r="R26" s="38">
        <v>0</v>
      </c>
      <c r="S26" s="38">
        <v>0</v>
      </c>
      <c r="T26" s="37">
        <f>SUMPRODUCT(LTA!J26:AN26,LTA!J$101:AN$101,LTA!J$104:AN$104)</f>
        <v>58.21</v>
      </c>
      <c r="U26" s="37">
        <f>SUMPRODUCT(LTA!J26:AN26,LTA!J$102:AN$102,LTA!J$104:AN$104)</f>
        <v>74.77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-177</v>
      </c>
      <c r="AA26" s="75">
        <f>STOA!I26</f>
        <v>0</v>
      </c>
      <c r="AB26" s="75">
        <f>-STOA!O26</f>
        <v>-250.49</v>
      </c>
      <c r="AC26">
        <f t="shared" si="0"/>
        <v>10.799192433921526</v>
      </c>
      <c r="AD26">
        <f t="shared" si="1"/>
        <v>416.21761924568551</v>
      </c>
      <c r="AE26">
        <f>'IDT-1'!C26</f>
        <v>0</v>
      </c>
      <c r="AF26" s="24"/>
      <c r="AG26">
        <f t="shared" si="2"/>
        <v>416.21761924568551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8.5407772304324041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637.91604535913518</v>
      </c>
      <c r="P27" s="36">
        <v>24.35</v>
      </c>
      <c r="Q27" s="36">
        <v>9.2916832759557888</v>
      </c>
      <c r="R27" s="38">
        <v>0</v>
      </c>
      <c r="S27" s="38">
        <v>0</v>
      </c>
      <c r="T27" s="37">
        <f>SUMPRODUCT(LTA!J27:AN27,LTA!J$101:AN$101,LTA!J$104:AN$104)</f>
        <v>56.84</v>
      </c>
      <c r="U27" s="37">
        <f>SUMPRODUCT(LTA!J27:AN27,LTA!J$102:AN$102,LTA!J$104:AN$104)</f>
        <v>74.16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-82</v>
      </c>
      <c r="AA27" s="75">
        <f>STOA!I27</f>
        <v>0</v>
      </c>
      <c r="AB27" s="75">
        <f>-STOA!O27</f>
        <v>-325</v>
      </c>
      <c r="AC27">
        <f t="shared" si="0"/>
        <v>10.719136398536577</v>
      </c>
      <c r="AD27">
        <f t="shared" si="1"/>
        <v>447.9207688998834</v>
      </c>
      <c r="AE27">
        <f>'IDT-1'!C27</f>
        <v>0</v>
      </c>
      <c r="AF27" s="24"/>
      <c r="AG27">
        <f t="shared" si="2"/>
        <v>447.9207688998834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5.9491499999999995</v>
      </c>
      <c r="E28">
        <f>GT_NG!Q28</f>
        <v>8.5407772304324041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662.86154176947628</v>
      </c>
      <c r="P28" s="36">
        <v>27.88</v>
      </c>
      <c r="Q28" s="36">
        <v>9.2899999999999974</v>
      </c>
      <c r="R28" s="38">
        <v>0.33</v>
      </c>
      <c r="S28" s="38">
        <v>0</v>
      </c>
      <c r="T28" s="37">
        <f>SUMPRODUCT(LTA!J28:AN28,LTA!J$101:AN$101,LTA!J$104:AN$104)</f>
        <v>55.17</v>
      </c>
      <c r="U28" s="37">
        <f>SUMPRODUCT(LTA!J28:AN28,LTA!J$102:AN$102,LTA!J$104:AN$104)</f>
        <v>73.539999999999992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-67</v>
      </c>
      <c r="AA28" s="75">
        <f>STOA!I28</f>
        <v>0</v>
      </c>
      <c r="AB28" s="75">
        <f>-STOA!O28</f>
        <v>-325</v>
      </c>
      <c r="AC28">
        <f t="shared" si="0"/>
        <v>10.814785062992078</v>
      </c>
      <c r="AD28">
        <f t="shared" si="1"/>
        <v>489.33893336981316</v>
      </c>
      <c r="AE28">
        <f>'IDT-1'!C28</f>
        <v>0</v>
      </c>
      <c r="AF28" s="24"/>
      <c r="AG28">
        <f t="shared" si="2"/>
        <v>489.33893336981316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6.1824500000000002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665.85178324818639</v>
      </c>
      <c r="P29" s="36">
        <v>28.489999999999995</v>
      </c>
      <c r="Q29" s="36">
        <v>9.2899999999999974</v>
      </c>
      <c r="R29" s="38">
        <v>2.19</v>
      </c>
      <c r="S29" s="38">
        <v>0</v>
      </c>
      <c r="T29" s="37">
        <f>SUMPRODUCT(LTA!J29:AN29,LTA!J$101:AN$101,LTA!J$104:AN$104)</f>
        <v>53.51</v>
      </c>
      <c r="U29" s="37">
        <f>SUMPRODUCT(LTA!J29:AN29,LTA!J$102:AN$102,LTA!J$104:AN$104)</f>
        <v>73.209999999999994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-47</v>
      </c>
      <c r="AA29" s="75">
        <f>STOA!I29</f>
        <v>0</v>
      </c>
      <c r="AB29" s="75">
        <f>-STOA!O29</f>
        <v>-325</v>
      </c>
      <c r="AC29">
        <f t="shared" si="0"/>
        <v>10.674563610938451</v>
      </c>
      <c r="AD29">
        <f t="shared" si="1"/>
        <v>512.95554796998044</v>
      </c>
      <c r="AE29">
        <f>'IDT-1'!C29</f>
        <v>0</v>
      </c>
      <c r="AF29" s="24"/>
      <c r="AG29">
        <f t="shared" si="2"/>
        <v>512.95554796998044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6.1824500000000002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671.77860398167331</v>
      </c>
      <c r="P30" s="36">
        <v>29.76</v>
      </c>
      <c r="Q30" s="36">
        <v>9.2916832759557888</v>
      </c>
      <c r="R30" s="38">
        <v>7.5929226030034656</v>
      </c>
      <c r="S30" s="38">
        <v>0</v>
      </c>
      <c r="T30" s="37">
        <f>SUMPRODUCT(LTA!J30:AN30,LTA!J$101:AN$101,LTA!J$104:AN$104)</f>
        <v>51.84</v>
      </c>
      <c r="U30" s="37">
        <f>SUMPRODUCT(LTA!J30:AN30,LTA!J$102:AN$102,LTA!J$104:AN$104)</f>
        <v>72.900000000000006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</v>
      </c>
      <c r="AA30" s="75">
        <f>STOA!I30</f>
        <v>0</v>
      </c>
      <c r="AB30" s="75">
        <f>-STOA!O30</f>
        <v>-325</v>
      </c>
      <c r="AC30">
        <f t="shared" si="0"/>
        <v>10.509648862736325</v>
      </c>
      <c r="AD30">
        <f t="shared" si="1"/>
        <v>553.74188933062862</v>
      </c>
      <c r="AE30">
        <f>'IDT-1'!C30</f>
        <v>-1.27</v>
      </c>
      <c r="AF30" s="24"/>
      <c r="AG30">
        <f t="shared" si="2"/>
        <v>552.47188933062864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6.1824500000000002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665.07036004177746</v>
      </c>
      <c r="P31" s="36">
        <v>27.551250624177221</v>
      </c>
      <c r="Q31" s="36">
        <v>9.2899999999999974</v>
      </c>
      <c r="R31" s="38">
        <v>15.627136838248763</v>
      </c>
      <c r="S31" s="38">
        <v>0</v>
      </c>
      <c r="T31" s="37">
        <f>SUMPRODUCT(LTA!J31:AN31,LTA!J$101:AN$101,LTA!J$104:AN$104)</f>
        <v>63.53</v>
      </c>
      <c r="U31" s="37">
        <f>SUMPRODUCT(LTA!J31:AN31,LTA!J$102:AN$102,LTA!J$104:AN$104)</f>
        <v>71.73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10.446577697619208</v>
      </c>
      <c r="AD31">
        <f t="shared" si="1"/>
        <v>580.44049813931667</v>
      </c>
      <c r="AE31">
        <f>'IDT-1'!C31</f>
        <v>0</v>
      </c>
      <c r="AF31" s="24"/>
      <c r="AG31">
        <f t="shared" si="2"/>
        <v>580.44049813931667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6.1824500000000002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689.23389606809951</v>
      </c>
      <c r="P32" s="36">
        <v>28.921304700893259</v>
      </c>
      <c r="Q32" s="36">
        <v>9.2899999999999974</v>
      </c>
      <c r="R32" s="38">
        <v>16.850000000000001</v>
      </c>
      <c r="S32" s="38">
        <v>0</v>
      </c>
      <c r="T32" s="37">
        <f>SUMPRODUCT(LTA!J32:AN32,LTA!J$101:AN$101,LTA!J$104:AN$104)</f>
        <v>65.009999999999991</v>
      </c>
      <c r="U32" s="37">
        <f>SUMPRODUCT(LTA!J32:AN32,LTA!J$102:AN$102,LTA!J$104:AN$104)</f>
        <v>69.05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10.661251905043438</v>
      </c>
      <c r="AD32">
        <f t="shared" si="1"/>
        <v>605.78227719668178</v>
      </c>
      <c r="AE32">
        <f>'IDT-1'!C32</f>
        <v>-1.27</v>
      </c>
      <c r="AF32" s="24"/>
      <c r="AG32">
        <f t="shared" si="2"/>
        <v>604.51227719668179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6.1824500000000002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703.98375287553279</v>
      </c>
      <c r="P33" s="36">
        <v>58.78</v>
      </c>
      <c r="Q33" s="36">
        <v>9.34</v>
      </c>
      <c r="R33" s="38">
        <v>18.850000000000001</v>
      </c>
      <c r="S33" s="38">
        <v>0</v>
      </c>
      <c r="T33" s="37">
        <f>SUMPRODUCT(LTA!J33:AN33,LTA!J$101:AN$101,LTA!J$104:AN$104)</f>
        <v>69.75</v>
      </c>
      <c r="U33" s="37">
        <f>SUMPRODUCT(LTA!J33:AN33,LTA!J$102:AN$102,LTA!J$104:AN$104)</f>
        <v>66.36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11.070403742738375</v>
      </c>
      <c r="AD33">
        <f t="shared" si="1"/>
        <v>654.08167746552692</v>
      </c>
      <c r="AE33">
        <f>'IDT-1'!C33</f>
        <v>0</v>
      </c>
      <c r="AF33" s="24"/>
      <c r="AG33">
        <f t="shared" si="2"/>
        <v>654.08167746552692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6.1824500000000002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678.25297880055484</v>
      </c>
      <c r="P34" s="36">
        <v>68.142611928856184</v>
      </c>
      <c r="Q34" s="36">
        <v>22.089999999999996</v>
      </c>
      <c r="R34" s="38">
        <v>18.850000000000001</v>
      </c>
      <c r="S34" s="38">
        <v>0</v>
      </c>
      <c r="T34" s="37">
        <f>SUMPRODUCT(LTA!J34:AN34,LTA!J$101:AN$101,LTA!J$104:AN$104)</f>
        <v>76.790000000000006</v>
      </c>
      <c r="U34" s="37">
        <f>SUMPRODUCT(LTA!J34:AN34,LTA!J$102:AN$102,LTA!J$104:AN$104)</f>
        <v>75.430000000000007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11.175335180710952</v>
      </c>
      <c r="AD34">
        <f t="shared" si="1"/>
        <v>666.46858388143266</v>
      </c>
      <c r="AE34">
        <f>'IDT-1'!C34</f>
        <v>0</v>
      </c>
      <c r="AF34" s="24"/>
      <c r="AG34">
        <f t="shared" si="2"/>
        <v>666.46858388143266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6.1824500000000002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653.75876551677948</v>
      </c>
      <c r="P35" s="36">
        <v>58.78</v>
      </c>
      <c r="Q35" s="36">
        <v>9.34</v>
      </c>
      <c r="R35" s="38">
        <v>18.850000000000001</v>
      </c>
      <c r="S35" s="38">
        <v>0</v>
      </c>
      <c r="T35" s="37">
        <f>SUMPRODUCT(LTA!J35:AN35,LTA!J$101:AN$101,LTA!J$104:AN$104)</f>
        <v>88.74</v>
      </c>
      <c r="U35" s="37">
        <f>SUMPRODUCT(LTA!J35:AN35,LTA!J$102:AN$102,LTA!J$104:AN$104)</f>
        <v>62.2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10.434239539929285</v>
      </c>
      <c r="AD35">
        <f t="shared" si="1"/>
        <v>659.32285430958268</v>
      </c>
      <c r="AE35">
        <f>'IDT-1'!C35</f>
        <v>0</v>
      </c>
      <c r="AF35" s="24"/>
      <c r="AG35">
        <f t="shared" si="2"/>
        <v>659.32285430958268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6.1824500000000002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639.25247165088854</v>
      </c>
      <c r="P36" s="36">
        <v>58.78</v>
      </c>
      <c r="Q36" s="36">
        <v>22.089999999999996</v>
      </c>
      <c r="R36" s="38">
        <v>18.850000000000005</v>
      </c>
      <c r="S36" s="38">
        <v>0</v>
      </c>
      <c r="T36" s="37">
        <f>SUMPRODUCT(LTA!J36:AN36,LTA!J$101:AN$101,LTA!J$104:AN$104)</f>
        <v>103.32</v>
      </c>
      <c r="U36" s="37">
        <f>SUMPRODUCT(LTA!J36:AN36,LTA!J$102:AN$102,LTA!J$104:AN$104)</f>
        <v>59.620000000000005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10.5202866714558</v>
      </c>
      <c r="AD36">
        <f t="shared" si="1"/>
        <v>669.48051331216527</v>
      </c>
      <c r="AE36">
        <f>'IDT-1'!C36</f>
        <v>0</v>
      </c>
      <c r="AF36" s="24"/>
      <c r="AG36">
        <f t="shared" si="2"/>
        <v>669.48051331216527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6.1824500000000002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48.00226810943628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635.01874930705651</v>
      </c>
      <c r="P37" s="36">
        <v>68.142611928856184</v>
      </c>
      <c r="Q37" s="36">
        <v>9.2899999999999974</v>
      </c>
      <c r="R37" s="38">
        <v>18.850000000000001</v>
      </c>
      <c r="S37" s="38">
        <v>0</v>
      </c>
      <c r="T37" s="37">
        <f>SUMPRODUCT(LTA!J37:AN37,LTA!J$101:AN$101,LTA!J$104:AN$104)</f>
        <v>123.29</v>
      </c>
      <c r="U37" s="37">
        <f>SUMPRODUCT(LTA!J37:AN37,LTA!J$102:AN$102,LTA!J$104:AN$104)</f>
        <v>71.19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10.910666128525381</v>
      </c>
      <c r="AD37">
        <f t="shared" si="1"/>
        <v>669.36904211665922</v>
      </c>
      <c r="AE37">
        <f>'IDT-1'!C37</f>
        <v>0</v>
      </c>
      <c r="AF37" s="24"/>
      <c r="AG37">
        <f t="shared" si="2"/>
        <v>669.36904211665922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6.1824500000000002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48.00226810943628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639.88264786247532</v>
      </c>
      <c r="P38" s="36">
        <v>53.03</v>
      </c>
      <c r="Q38" s="36">
        <v>9.2899999999999974</v>
      </c>
      <c r="R38" s="38">
        <v>19.749999999999996</v>
      </c>
      <c r="S38" s="38">
        <v>0</v>
      </c>
      <c r="T38" s="37">
        <f>SUMPRODUCT(LTA!J38:AN38,LTA!J$101:AN$101,LTA!J$104:AN$104)</f>
        <v>136.82</v>
      </c>
      <c r="U38" s="37">
        <f>SUMPRODUCT(LTA!J38:AN38,LTA!J$102:AN$102,LTA!J$104:AN$104)</f>
        <v>100.11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11.188716936188507</v>
      </c>
      <c r="AD38">
        <f t="shared" si="1"/>
        <v>702.19227793555876</v>
      </c>
      <c r="AE38">
        <f>'IDT-1'!C38</f>
        <v>0</v>
      </c>
      <c r="AF38" s="24"/>
      <c r="AG38">
        <f t="shared" si="2"/>
        <v>702.19227793555876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-33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6.1824500000000002</v>
      </c>
      <c r="E39">
        <f>GT_NG!Q39</f>
        <v>8.3136288998357983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48.00226810943628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627.08110700842803</v>
      </c>
      <c r="P39" s="36">
        <v>68.142611928856184</v>
      </c>
      <c r="Q39" s="36">
        <v>22.089999999999996</v>
      </c>
      <c r="R39" s="38">
        <v>19.749999999999996</v>
      </c>
      <c r="S39" s="38">
        <v>0</v>
      </c>
      <c r="T39" s="37">
        <f>SUMPRODUCT(LTA!J39:AN39,LTA!J$101:AN$101,LTA!J$104:AN$104)</f>
        <v>155.28</v>
      </c>
      <c r="U39" s="37">
        <f>SUMPRODUCT(LTA!J39:AN39,LTA!J$102:AN$102,LTA!J$104:AN$104)</f>
        <v>127.72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11.423089728295565</v>
      </c>
      <c r="AD39">
        <f t="shared" si="1"/>
        <v>796.13897621826072</v>
      </c>
      <c r="AE39">
        <f>'IDT-1'!C39</f>
        <v>-41</v>
      </c>
      <c r="AF39" s="24"/>
      <c r="AG39">
        <f t="shared" si="2"/>
        <v>755.13897621826072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6.1824500000000002</v>
      </c>
      <c r="E40">
        <f>GT_NG!Q40</f>
        <v>8.3136288998357983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48.00226810943628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630.8374670225611</v>
      </c>
      <c r="P40" s="36">
        <v>68.142611928856184</v>
      </c>
      <c r="Q40" s="36">
        <v>22.089999999999996</v>
      </c>
      <c r="R40" s="38">
        <v>23.749999999999996</v>
      </c>
      <c r="S40" s="38">
        <v>0</v>
      </c>
      <c r="T40" s="37">
        <f>SUMPRODUCT(LTA!J40:AN40,LTA!J$101:AN$101,LTA!J$104:AN$104)</f>
        <v>174.34</v>
      </c>
      <c r="U40" s="37">
        <f>SUMPRODUCT(LTA!J40:AN40,LTA!J$102:AN$102,LTA!J$104:AN$104)</f>
        <v>127.41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11.645743152414283</v>
      </c>
      <c r="AD40">
        <f t="shared" si="1"/>
        <v>822.42268280827511</v>
      </c>
      <c r="AE40">
        <f>'IDT-1'!C40</f>
        <v>-36</v>
      </c>
      <c r="AF40" s="24"/>
      <c r="AG40">
        <f t="shared" si="2"/>
        <v>786.42268280827511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6.1824500000000002</v>
      </c>
      <c r="E41">
        <f>GT_NG!Q41</f>
        <v>8.3136288998357983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630.82560700170654</v>
      </c>
      <c r="P41" s="36">
        <v>53.03</v>
      </c>
      <c r="Q41" s="36">
        <v>22.089999999999996</v>
      </c>
      <c r="R41" s="38">
        <v>23.749999999999996</v>
      </c>
      <c r="S41" s="38">
        <v>0</v>
      </c>
      <c r="T41" s="37">
        <f>SUMPRODUCT(LTA!J41:AN41,LTA!J$101:AN$101,LTA!J$104:AN$104)</f>
        <v>190.72</v>
      </c>
      <c r="U41" s="37">
        <f>SUMPRODUCT(LTA!J41:AN41,LTA!J$102:AN$102,LTA!J$104:AN$104)</f>
        <v>72.25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11.438590109939232</v>
      </c>
      <c r="AD41">
        <f t="shared" si="1"/>
        <v>739.7230957916031</v>
      </c>
      <c r="AE41">
        <f>'IDT-1'!C41</f>
        <v>0</v>
      </c>
      <c r="AF41" s="24"/>
      <c r="AG41">
        <f t="shared" si="2"/>
        <v>739.7230957916031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-29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6.1824500000000002</v>
      </c>
      <c r="E42">
        <f>GT_NG!Q42</f>
        <v>8.3136288998357983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616.7683457292934</v>
      </c>
      <c r="P42" s="36">
        <v>68.142611928856184</v>
      </c>
      <c r="Q42" s="36">
        <v>22.089999999999996</v>
      </c>
      <c r="R42" s="38">
        <v>23.749999999999996</v>
      </c>
      <c r="S42" s="38">
        <v>0</v>
      </c>
      <c r="T42" s="37">
        <f>SUMPRODUCT(LTA!J42:AN42,LTA!J$101:AN$101,LTA!J$104:AN$104)</f>
        <v>206.24</v>
      </c>
      <c r="U42" s="37">
        <f>SUMPRODUCT(LTA!J42:AN42,LTA!J$102:AN$102,LTA!J$104:AN$104)</f>
        <v>71.95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11.516004951379129</v>
      </c>
      <c r="AD42">
        <f t="shared" si="1"/>
        <v>762.92103160660611</v>
      </c>
      <c r="AE42">
        <f>'IDT-1'!C42</f>
        <v>0</v>
      </c>
      <c r="AF42" s="24"/>
      <c r="AG42">
        <f t="shared" si="2"/>
        <v>762.92103160660611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-22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6.1824500000000002</v>
      </c>
      <c r="E43">
        <f>GT_NG!Q43</f>
        <v>8.3136288998357983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622.31807447254141</v>
      </c>
      <c r="P43" s="36">
        <v>68.142611928856184</v>
      </c>
      <c r="Q43" s="36">
        <v>22.089999999999996</v>
      </c>
      <c r="R43" s="38">
        <v>23.749999999999996</v>
      </c>
      <c r="S43" s="38">
        <v>0</v>
      </c>
      <c r="T43" s="37">
        <f>SUMPRODUCT(LTA!J43:AN43,LTA!J$101:AN$101,LTA!J$104:AN$104)</f>
        <v>216.41</v>
      </c>
      <c r="U43" s="37">
        <f>SUMPRODUCT(LTA!J43:AN43,LTA!J$102:AN$102,LTA!J$104:AN$104)</f>
        <v>66.06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11.666343934621526</v>
      </c>
      <c r="AD43">
        <f t="shared" si="1"/>
        <v>764.60042136661184</v>
      </c>
      <c r="AE43">
        <f>'IDT-1'!C43</f>
        <v>0</v>
      </c>
      <c r="AF43" s="24"/>
      <c r="AG43">
        <f t="shared" si="2"/>
        <v>764.60042136661184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6.1824500000000002</v>
      </c>
      <c r="E44">
        <f>GT_NG!Q44</f>
        <v>8.3136288998357983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622.50625881760152</v>
      </c>
      <c r="P44" s="36">
        <v>68.142611928856184</v>
      </c>
      <c r="Q44" s="36">
        <v>22.089999999999996</v>
      </c>
      <c r="R44" s="38">
        <v>23.749999999999996</v>
      </c>
      <c r="S44" s="38">
        <v>0</v>
      </c>
      <c r="T44" s="37">
        <f>SUMPRODUCT(LTA!J44:AN44,LTA!J$101:AN$101,LTA!J$104:AN$104)</f>
        <v>227.10999999999999</v>
      </c>
      <c r="U44" s="37">
        <f>SUMPRODUCT(LTA!J44:AN44,LTA!J$102:AN$102,LTA!J$104:AN$104)</f>
        <v>65.86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11.75612468312003</v>
      </c>
      <c r="AD44">
        <f t="shared" si="1"/>
        <v>775.19882496317348</v>
      </c>
      <c r="AE44">
        <f>'IDT-1'!C44</f>
        <v>0</v>
      </c>
      <c r="AF44" s="24"/>
      <c r="AG44">
        <f t="shared" si="2"/>
        <v>775.19882496317348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6.1824500000000002</v>
      </c>
      <c r="E45">
        <f>GT_NG!Q45</f>
        <v>8.3136288998357983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614.93574139150837</v>
      </c>
      <c r="P45" s="36">
        <v>68.142611928856184</v>
      </c>
      <c r="Q45" s="36">
        <v>22.089999999999996</v>
      </c>
      <c r="R45" s="38">
        <v>23.749999999999996</v>
      </c>
      <c r="S45" s="38">
        <v>0</v>
      </c>
      <c r="T45" s="37">
        <f>SUMPRODUCT(LTA!J45:AN45,LTA!J$101:AN$101,LTA!J$104:AN$104)</f>
        <v>237.75</v>
      </c>
      <c r="U45" s="37">
        <f>SUMPRODUCT(LTA!J45:AN45,LTA!J$102:AN$102,LTA!J$104:AN$104)</f>
        <v>65.72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11.69602075949196</v>
      </c>
      <c r="AD45">
        <f t="shared" si="1"/>
        <v>788.18841146070861</v>
      </c>
      <c r="AE45">
        <f>'IDT-1'!C45</f>
        <v>0</v>
      </c>
      <c r="AF45" s="24"/>
      <c r="AG45">
        <f t="shared" si="2"/>
        <v>788.18841146070861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6.1824500000000002</v>
      </c>
      <c r="E46">
        <f>GT_NG!Q46</f>
        <v>8.3136288998357983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610.63953806249538</v>
      </c>
      <c r="P46" s="36">
        <v>68.142611928856184</v>
      </c>
      <c r="Q46" s="36">
        <v>22.089999999999996</v>
      </c>
      <c r="R46" s="38">
        <v>23.749999999999996</v>
      </c>
      <c r="S46" s="38">
        <v>0</v>
      </c>
      <c r="T46" s="37">
        <f>SUMPRODUCT(LTA!J46:AN46,LTA!J$101:AN$101,LTA!J$104:AN$104)</f>
        <v>247.47</v>
      </c>
      <c r="U46" s="37">
        <f>SUMPRODUCT(LTA!J46:AN46,LTA!J$102:AN$102,LTA!J$104:AN$104)</f>
        <v>65.510000000000005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11.739816651528248</v>
      </c>
      <c r="AD46">
        <f t="shared" si="1"/>
        <v>793.35841223965906</v>
      </c>
      <c r="AE46">
        <f>'IDT-1'!C46</f>
        <v>0</v>
      </c>
      <c r="AF46" s="24"/>
      <c r="AG46">
        <f t="shared" si="2"/>
        <v>793.35841223965906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6.1824500000000002</v>
      </c>
      <c r="E47">
        <f>GT_NG!Q47</f>
        <v>8.3136288998357983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605.00714549352585</v>
      </c>
      <c r="P47" s="36">
        <v>68.142611928856184</v>
      </c>
      <c r="Q47" s="36">
        <v>22.089999999999996</v>
      </c>
      <c r="R47" s="38">
        <v>23.75</v>
      </c>
      <c r="S47" s="38">
        <v>0</v>
      </c>
      <c r="T47" s="37">
        <f>SUMPRODUCT(LTA!J47:AN47,LTA!J$101:AN$101,LTA!J$104:AN$104)</f>
        <v>255.19</v>
      </c>
      <c r="U47" s="37">
        <f>SUMPRODUCT(LTA!J47:AN47,LTA!J$102:AN$102,LTA!J$104:AN$104)</f>
        <v>81.760000000000005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12.147987285695574</v>
      </c>
      <c r="AD47">
        <f t="shared" si="1"/>
        <v>781.28784903652218</v>
      </c>
      <c r="AE47">
        <f>'IDT-1'!C47</f>
        <v>0</v>
      </c>
      <c r="AF47" s="24"/>
      <c r="AG47">
        <f t="shared" si="2"/>
        <v>781.28784903652218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6.1824500000000002</v>
      </c>
      <c r="E48">
        <f>GT_NG!Q48</f>
        <v>8.3136288998357983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605.00714549352585</v>
      </c>
      <c r="P48" s="36">
        <v>68.142611928856184</v>
      </c>
      <c r="Q48" s="36">
        <v>22.089999999999996</v>
      </c>
      <c r="R48" s="38">
        <v>23.75</v>
      </c>
      <c r="S48" s="38">
        <v>0</v>
      </c>
      <c r="T48" s="37">
        <f>SUMPRODUCT(LTA!J48:AN48,LTA!J$101:AN$101,LTA!J$104:AN$104)</f>
        <v>261</v>
      </c>
      <c r="U48" s="37">
        <f>SUMPRODUCT(LTA!J48:AN48,LTA!J$102:AN$102,LTA!J$104:AN$104)</f>
        <v>76.790000000000006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12.155043285695577</v>
      </c>
      <c r="AD48">
        <f t="shared" si="1"/>
        <v>782.12079303652229</v>
      </c>
      <c r="AE48">
        <f>'IDT-1'!C48</f>
        <v>0</v>
      </c>
      <c r="AF48" s="24"/>
      <c r="AG48">
        <f t="shared" si="2"/>
        <v>782.12079303652229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6.1824500000000002</v>
      </c>
      <c r="E49">
        <f>GT_NG!Q49</f>
        <v>8.3136288998357983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48.00226810943628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604.601852270829</v>
      </c>
      <c r="P49" s="36">
        <v>68.142611928856184</v>
      </c>
      <c r="Q49" s="36">
        <v>22.089999999999996</v>
      </c>
      <c r="R49" s="38">
        <v>23.75</v>
      </c>
      <c r="S49" s="38">
        <v>0</v>
      </c>
      <c r="T49" s="37">
        <f>SUMPRODUCT(LTA!J49:AN49,LTA!J$101:AN$101,LTA!J$104:AN$104)</f>
        <v>261.95</v>
      </c>
      <c r="U49" s="37">
        <f>SUMPRODUCT(LTA!J49:AN49,LTA!J$102:AN$102,LTA!J$104:AN$104)</f>
        <v>72.06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12.200881874744184</v>
      </c>
      <c r="AD49">
        <f t="shared" si="1"/>
        <v>787.53192933421292</v>
      </c>
      <c r="AE49">
        <f>'IDT-1'!C49</f>
        <v>0</v>
      </c>
      <c r="AF49" s="24"/>
      <c r="AG49">
        <f t="shared" si="2"/>
        <v>787.53192933421292</v>
      </c>
      <c r="AI49" s="34">
        <f>PXIL!I49</f>
        <v>0</v>
      </c>
      <c r="AJ49" s="34">
        <f>PXIL!O49</f>
        <v>0</v>
      </c>
      <c r="AK49" s="34">
        <f>RTM_IEX!I49</f>
        <v>9.64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6.1824500000000002</v>
      </c>
      <c r="E50">
        <f>GT_NG!Q50</f>
        <v>8.3136288998357983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48.00226810943628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604.72239798490045</v>
      </c>
      <c r="P50" s="36">
        <v>68.142611928856184</v>
      </c>
      <c r="Q50" s="36">
        <v>22.089999999999996</v>
      </c>
      <c r="R50" s="38">
        <v>23.75</v>
      </c>
      <c r="S50" s="38">
        <v>0</v>
      </c>
      <c r="T50" s="37">
        <f>SUMPRODUCT(LTA!J50:AN50,LTA!J$101:AN$101,LTA!J$104:AN$104)</f>
        <v>261.34000000000003</v>
      </c>
      <c r="U50" s="37">
        <f>SUMPRODUCT(LTA!J50:AN50,LTA!J$102:AN$102,LTA!J$104:AN$104)</f>
        <v>61.3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12.106386458742389</v>
      </c>
      <c r="AD50">
        <f t="shared" si="1"/>
        <v>776.37697046428639</v>
      </c>
      <c r="AE50">
        <f>'IDT-1'!C50</f>
        <v>0</v>
      </c>
      <c r="AF50" s="24"/>
      <c r="AG50">
        <f t="shared" si="2"/>
        <v>776.37697046428639</v>
      </c>
      <c r="AI50" s="34">
        <f>PXIL!I50</f>
        <v>0</v>
      </c>
      <c r="AJ50" s="34">
        <f>PXIL!O50</f>
        <v>0</v>
      </c>
      <c r="AK50" s="34">
        <f>RTM_IEX!I50</f>
        <v>9.64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6.1824500000000002</v>
      </c>
      <c r="E51">
        <f>GT_NG!Q51</f>
        <v>8.3136288998357983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48.00226810943628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615.68354004342416</v>
      </c>
      <c r="P51" s="36">
        <v>66.319999999999993</v>
      </c>
      <c r="Q51" s="36">
        <v>9.2899999999999974</v>
      </c>
      <c r="R51" s="38">
        <v>23.75</v>
      </c>
      <c r="S51" s="38">
        <v>0</v>
      </c>
      <c r="T51" s="37">
        <f>SUMPRODUCT(LTA!J51:AN51,LTA!J$101:AN$101,LTA!J$104:AN$104)</f>
        <v>263.33999999999997</v>
      </c>
      <c r="U51" s="37">
        <f>SUMPRODUCT(LTA!J51:AN51,LTA!J$102:AN$102,LTA!J$104:AN$104)</f>
        <v>61.18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12.010446111831595</v>
      </c>
      <c r="AD51">
        <f t="shared" si="1"/>
        <v>765.05144094086461</v>
      </c>
      <c r="AE51">
        <f>'IDT-1'!C51</f>
        <v>0</v>
      </c>
      <c r="AF51" s="24"/>
      <c r="AG51">
        <f t="shared" si="2"/>
        <v>765.05144094086461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6.1824500000000002</v>
      </c>
      <c r="E52">
        <f>GT_NG!Q52</f>
        <v>8.3136288998357983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48.00226810943628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615.69204436163227</v>
      </c>
      <c r="P52" s="36">
        <v>46.65</v>
      </c>
      <c r="Q52" s="36">
        <v>9.2899999999999974</v>
      </c>
      <c r="R52" s="38">
        <v>23.75</v>
      </c>
      <c r="S52" s="38">
        <v>0</v>
      </c>
      <c r="T52" s="37">
        <f>SUMPRODUCT(LTA!J52:AN52,LTA!J$101:AN$101,LTA!J$104:AN$104)</f>
        <v>264.57</v>
      </c>
      <c r="U52" s="37">
        <f>SUMPRODUCT(LTA!J52:AN52,LTA!J$102:AN$102,LTA!J$104:AN$104)</f>
        <v>61.06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11.854613548104542</v>
      </c>
      <c r="AD52">
        <f t="shared" si="1"/>
        <v>746.65577782279968</v>
      </c>
      <c r="AE52">
        <f>'IDT-1'!C52</f>
        <v>0</v>
      </c>
      <c r="AF52" s="24"/>
      <c r="AG52">
        <f t="shared" si="2"/>
        <v>746.65577782279968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6.1824500000000002</v>
      </c>
      <c r="E53">
        <f>GT_NG!Q53</f>
        <v>8.3136288998357983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609.46331743345695</v>
      </c>
      <c r="P53" s="36">
        <v>68.142611928856184</v>
      </c>
      <c r="Q53" s="36">
        <v>9.2899999999999974</v>
      </c>
      <c r="R53" s="38">
        <v>23.75</v>
      </c>
      <c r="S53" s="38">
        <v>0</v>
      </c>
      <c r="T53" s="37">
        <f>SUMPRODUCT(LTA!J53:AN53,LTA!J$101:AN$101,LTA!J$104:AN$104)</f>
        <v>262.72000000000003</v>
      </c>
      <c r="U53" s="37">
        <f>SUMPRODUCT(LTA!J53:AN53,LTA!J$102:AN$102,LTA!J$104:AN$104)</f>
        <v>61.13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11.972834025227328</v>
      </c>
      <c r="AD53">
        <f t="shared" si="1"/>
        <v>760.61142366981824</v>
      </c>
      <c r="AE53">
        <f>'IDT-1'!C53</f>
        <v>0</v>
      </c>
      <c r="AF53" s="24"/>
      <c r="AG53">
        <f t="shared" si="2"/>
        <v>760.61142366981824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6.1824500000000002</v>
      </c>
      <c r="E54">
        <f>GT_NG!Q54</f>
        <v>8.3136288998357983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609.46363959000223</v>
      </c>
      <c r="P54" s="36">
        <v>38.561667099005618</v>
      </c>
      <c r="Q54" s="36">
        <v>9.2899999999999974</v>
      </c>
      <c r="R54" s="38">
        <v>23.75</v>
      </c>
      <c r="S54" s="38">
        <v>0</v>
      </c>
      <c r="T54" s="37">
        <f>SUMPRODUCT(LTA!J54:AN54,LTA!J$101:AN$101,LTA!J$104:AN$104)</f>
        <v>261.64</v>
      </c>
      <c r="U54" s="37">
        <f>SUMPRODUCT(LTA!J54:AN54,LTA!J$102:AN$102,LTA!J$104:AN$104)</f>
        <v>61.37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11.717300794771564</v>
      </c>
      <c r="AD54">
        <f t="shared" si="1"/>
        <v>730.4463342269687</v>
      </c>
      <c r="AE54">
        <f>'IDT-1'!C54</f>
        <v>0</v>
      </c>
      <c r="AF54" s="24"/>
      <c r="AG54">
        <f t="shared" si="2"/>
        <v>730.4463342269687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6.1824500000000002</v>
      </c>
      <c r="E55">
        <f>GT_NG!Q55</f>
        <v>8.0157613284548273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582.88088279802287</v>
      </c>
      <c r="P55" s="36">
        <v>38.561884652981426</v>
      </c>
      <c r="Q55" s="36">
        <v>9.2916832759557888</v>
      </c>
      <c r="R55" s="38">
        <v>23.75</v>
      </c>
      <c r="S55" s="38">
        <v>0</v>
      </c>
      <c r="T55" s="37">
        <f>SUMPRODUCT(LTA!J55:AN55,LTA!J$101:AN$101,LTA!J$104:AN$104)</f>
        <v>260.18</v>
      </c>
      <c r="U55" s="37">
        <f>SUMPRODUCT(LTA!J55:AN55,LTA!J$102:AN$102,LTA!J$104:AN$104)</f>
        <v>61.25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11.478247517090765</v>
      </c>
      <c r="AD55">
        <f t="shared" si="1"/>
        <v>702.22666397122089</v>
      </c>
      <c r="AE55">
        <f>'IDT-1'!C55</f>
        <v>0</v>
      </c>
      <c r="AF55" s="24"/>
      <c r="AG55">
        <f t="shared" si="2"/>
        <v>702.22666397122089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6.1824500000000002</v>
      </c>
      <c r="E56">
        <f>GT_NG!Q56</f>
        <v>8.0157613284548273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578.13035727243846</v>
      </c>
      <c r="P56" s="36">
        <v>33.741688857743512</v>
      </c>
      <c r="Q56" s="36">
        <v>9.2916832759557888</v>
      </c>
      <c r="R56" s="38">
        <v>23.75</v>
      </c>
      <c r="S56" s="38">
        <v>0</v>
      </c>
      <c r="T56" s="37">
        <f>SUMPRODUCT(LTA!J56:AN56,LTA!J$101:AN$101,LTA!J$104:AN$104)</f>
        <v>257.27999999999997</v>
      </c>
      <c r="U56" s="37">
        <f>SUMPRODUCT(LTA!J56:AN56,LTA!J$102:AN$102,LTA!J$104:AN$104)</f>
        <v>61.32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11.374081457995857</v>
      </c>
      <c r="AD56">
        <f t="shared" si="1"/>
        <v>689.93010870949331</v>
      </c>
      <c r="AE56">
        <f>'IDT-1'!C56</f>
        <v>0</v>
      </c>
      <c r="AF56" s="24"/>
      <c r="AG56">
        <f t="shared" si="2"/>
        <v>689.93010870949331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6.1824500000000002</v>
      </c>
      <c r="E57">
        <f>GT_NG!Q57</f>
        <v>8.0157613284548273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578.53585783403275</v>
      </c>
      <c r="P57" s="36">
        <v>33.741489756269871</v>
      </c>
      <c r="Q57" s="36">
        <v>8.9599999999999991</v>
      </c>
      <c r="R57" s="38">
        <v>23.75</v>
      </c>
      <c r="S57" s="38">
        <v>0</v>
      </c>
      <c r="T57" s="37">
        <f>SUMPRODUCT(LTA!J57:AN57,LTA!J$101:AN$101,LTA!J$104:AN$104)</f>
        <v>259.99</v>
      </c>
      <c r="U57" s="37">
        <f>SUMPRODUCT(LTA!J57:AN57,LTA!J$102:AN$102,LTA!J$104:AN$104)</f>
        <v>66.73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11.442907850742841</v>
      </c>
      <c r="AD57">
        <f t="shared" si="1"/>
        <v>698.05490050091134</v>
      </c>
      <c r="AE57">
        <f>'IDT-1'!C57</f>
        <v>0</v>
      </c>
      <c r="AF57" s="24"/>
      <c r="AG57">
        <f t="shared" si="2"/>
        <v>698.05490050091134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6.1824500000000002</v>
      </c>
      <c r="E58">
        <f>GT_NG!Q58</f>
        <v>8.0157613284548273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578.53607346902425</v>
      </c>
      <c r="P58" s="36">
        <v>33.741489756269871</v>
      </c>
      <c r="Q58" s="36">
        <v>8.958775789042221</v>
      </c>
      <c r="R58" s="38">
        <v>23.75</v>
      </c>
      <c r="S58" s="38">
        <v>0</v>
      </c>
      <c r="T58" s="37">
        <f>SUMPRODUCT(LTA!J58:AN58,LTA!J$101:AN$101,LTA!J$104:AN$104)</f>
        <v>254.99</v>
      </c>
      <c r="U58" s="37">
        <f>SUMPRODUCT(LTA!J58:AN58,LTA!J$102:AN$102,LTA!J$104:AN$104)</f>
        <v>67.22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11.405015378704725</v>
      </c>
      <c r="AD58">
        <f t="shared" si="1"/>
        <v>693.58178439698304</v>
      </c>
      <c r="AE58">
        <f>'IDT-1'!C58</f>
        <v>0</v>
      </c>
      <c r="AF58" s="24"/>
      <c r="AG58">
        <f t="shared" si="2"/>
        <v>693.58178439698304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6.1824500000000002</v>
      </c>
      <c r="E59">
        <f>GT_NG!Q59</f>
        <v>8.0157613284548273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580.12687553569845</v>
      </c>
      <c r="P59" s="36">
        <v>33.741489756269871</v>
      </c>
      <c r="Q59" s="36">
        <v>8.9600000000000009</v>
      </c>
      <c r="R59" s="38">
        <v>23.75</v>
      </c>
      <c r="S59" s="38">
        <v>0</v>
      </c>
      <c r="T59" s="37">
        <f>SUMPRODUCT(LTA!J59:AN59,LTA!J$101:AN$101,LTA!J$104:AN$104)</f>
        <v>250.59</v>
      </c>
      <c r="U59" s="37">
        <f>SUMPRODUCT(LTA!J59:AN59,LTA!J$102:AN$102,LTA!J$104:AN$104)</f>
        <v>71.25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11.415280399436835</v>
      </c>
      <c r="AD59">
        <f t="shared" si="1"/>
        <v>694.79354565388303</v>
      </c>
      <c r="AE59">
        <f>'IDT-1'!C59</f>
        <v>0</v>
      </c>
      <c r="AF59" s="24"/>
      <c r="AG59">
        <f t="shared" si="2"/>
        <v>694.79354565388303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6.1824500000000002</v>
      </c>
      <c r="E60">
        <f>GT_NG!Q60</f>
        <v>8.0157613284548273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578.53783641361372</v>
      </c>
      <c r="P60" s="36">
        <v>33.741489756269871</v>
      </c>
      <c r="Q60" s="36">
        <v>8.9600000000000009</v>
      </c>
      <c r="R60" s="38">
        <v>23.75</v>
      </c>
      <c r="S60" s="38">
        <v>0</v>
      </c>
      <c r="T60" s="37">
        <f>SUMPRODUCT(LTA!J60:AN60,LTA!J$101:AN$101,LTA!J$104:AN$104)</f>
        <v>241.41</v>
      </c>
      <c r="U60" s="37">
        <f>SUMPRODUCT(LTA!J60:AN60,LTA!J$102:AN$102,LTA!J$104:AN$104)</f>
        <v>71.13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11.323812470811319</v>
      </c>
      <c r="AD60">
        <f t="shared" si="1"/>
        <v>683.99597446042378</v>
      </c>
      <c r="AE60">
        <f>'IDT-1'!C60</f>
        <v>0</v>
      </c>
      <c r="AF60" s="24"/>
      <c r="AG60">
        <f t="shared" si="2"/>
        <v>683.99597446042378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6.1824500000000002</v>
      </c>
      <c r="E61">
        <f>GT_NG!Q61</f>
        <v>8.0157613284548273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578.53783641361372</v>
      </c>
      <c r="P61" s="36">
        <v>33.741489756269871</v>
      </c>
      <c r="Q61" s="36">
        <v>8.9600000000000009</v>
      </c>
      <c r="R61" s="38">
        <v>23.75</v>
      </c>
      <c r="S61" s="38">
        <v>0</v>
      </c>
      <c r="T61" s="37">
        <f>SUMPRODUCT(LTA!J61:AN61,LTA!J$101:AN$101,LTA!J$104:AN$104)</f>
        <v>233.88</v>
      </c>
      <c r="U61" s="37">
        <f>SUMPRODUCT(LTA!J61:AN61,LTA!J$102:AN$102,LTA!J$104:AN$104)</f>
        <v>70.959999999999994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11.386199836684655</v>
      </c>
      <c r="AD61">
        <f t="shared" si="1"/>
        <v>661.23358709455044</v>
      </c>
      <c r="AE61">
        <f>'IDT-1'!C61</f>
        <v>0</v>
      </c>
      <c r="AF61" s="24"/>
      <c r="AG61">
        <f t="shared" si="2"/>
        <v>661.23358709455044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6.1824500000000002</v>
      </c>
      <c r="E62">
        <f>GT_NG!Q62</f>
        <v>8.0157613284548273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583.17592869361374</v>
      </c>
      <c r="P62" s="36">
        <v>33.741489756269871</v>
      </c>
      <c r="Q62" s="36">
        <v>8.9600000000000009</v>
      </c>
      <c r="R62" s="38">
        <v>23.75</v>
      </c>
      <c r="S62" s="38">
        <v>0</v>
      </c>
      <c r="T62" s="37">
        <f>SUMPRODUCT(LTA!J62:AN62,LTA!J$101:AN$101,LTA!J$104:AN$104)</f>
        <v>234.22</v>
      </c>
      <c r="U62" s="37">
        <f>SUMPRODUCT(LTA!J62:AN62,LTA!J$102:AN$102,LTA!J$104:AN$104)</f>
        <v>70.900000000000006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11.427511811836657</v>
      </c>
      <c r="AD62">
        <f t="shared" si="1"/>
        <v>666.11036739939846</v>
      </c>
      <c r="AE62">
        <f>'IDT-1'!C62</f>
        <v>0</v>
      </c>
      <c r="AF62" s="24"/>
      <c r="AG62">
        <f t="shared" si="2"/>
        <v>666.11036739939846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6.1824500000000002</v>
      </c>
      <c r="E63">
        <f>GT_NG!Q63</f>
        <v>8.0157613284548273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586.83422449749776</v>
      </c>
      <c r="P63" s="36">
        <v>33.741489756269871</v>
      </c>
      <c r="Q63" s="36">
        <v>8.9600000000000009</v>
      </c>
      <c r="R63" s="38">
        <v>23.75</v>
      </c>
      <c r="S63" s="38">
        <v>0</v>
      </c>
      <c r="T63" s="37">
        <f>SUMPRODUCT(LTA!J63:AN63,LTA!J$101:AN$101,LTA!J$104:AN$104)</f>
        <v>221.78</v>
      </c>
      <c r="U63" s="37">
        <f>SUMPRODUCT(LTA!J63:AN63,LTA!J$102:AN$102,LTA!J$104:AN$104)</f>
        <v>70.680000000000007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11.394253285213729</v>
      </c>
      <c r="AD63">
        <f t="shared" si="1"/>
        <v>652.14192172990545</v>
      </c>
      <c r="AE63">
        <f>'IDT-1'!C63</f>
        <v>0</v>
      </c>
      <c r="AF63" s="24"/>
      <c r="AG63">
        <f t="shared" si="2"/>
        <v>652.14192172990545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6.1824500000000002</v>
      </c>
      <c r="E64">
        <f>GT_NG!Q64</f>
        <v>8.0157613284548273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601.05951999749777</v>
      </c>
      <c r="P64" s="36">
        <v>33.741489756269871</v>
      </c>
      <c r="Q64" s="36">
        <v>8.9600000000000009</v>
      </c>
      <c r="R64" s="38">
        <v>23.75</v>
      </c>
      <c r="S64" s="38">
        <v>0</v>
      </c>
      <c r="T64" s="37">
        <f>SUMPRODUCT(LTA!J64:AN64,LTA!J$101:AN$101,LTA!J$104:AN$104)</f>
        <v>212.97</v>
      </c>
      <c r="U64" s="37">
        <f>SUMPRODUCT(LTA!J64:AN64,LTA!J$102:AN$102,LTA!J$104:AN$104)</f>
        <v>70.789999999999992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11.398309978789284</v>
      </c>
      <c r="AD64">
        <f t="shared" si="1"/>
        <v>662.66316053632988</v>
      </c>
      <c r="AE64">
        <f>'IDT-1'!C64</f>
        <v>0</v>
      </c>
      <c r="AF64" s="24"/>
      <c r="AG64">
        <f t="shared" si="2"/>
        <v>662.66316053632988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6.1824500000000002</v>
      </c>
      <c r="E65">
        <f>GT_NG!Q65</f>
        <v>8.0157613284548273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599.55555122231021</v>
      </c>
      <c r="P65" s="36">
        <v>33.741489756269871</v>
      </c>
      <c r="Q65" s="36">
        <v>8.958775789042221</v>
      </c>
      <c r="R65" s="38">
        <v>23.75</v>
      </c>
      <c r="S65" s="38">
        <v>0</v>
      </c>
      <c r="T65" s="37">
        <f>SUMPRODUCT(LTA!J65:AN65,LTA!J$101:AN$101,LTA!J$104:AN$104)</f>
        <v>195.51999999999998</v>
      </c>
      <c r="U65" s="37">
        <f>SUMPRODUCT(LTA!J65:AN65,LTA!J$102:AN$102,LTA!J$104:AN$104)</f>
        <v>74.08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</v>
      </c>
      <c r="AA65" s="75">
        <f>STOA!I65</f>
        <v>0</v>
      </c>
      <c r="AB65" s="75">
        <f>-STOA!O65</f>
        <v>-325</v>
      </c>
      <c r="AC65">
        <f t="shared" si="0"/>
        <v>11.148126149557214</v>
      </c>
      <c r="AD65">
        <f t="shared" si="1"/>
        <v>661.24815137941653</v>
      </c>
      <c r="AE65">
        <f>'IDT-1'!C65</f>
        <v>0</v>
      </c>
      <c r="AF65" s="24"/>
      <c r="AG65">
        <f t="shared" si="2"/>
        <v>661.24815137941653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6.1824500000000002</v>
      </c>
      <c r="E66">
        <f>GT_NG!Q66</f>
        <v>8.0157613284548273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599.55555122231021</v>
      </c>
      <c r="P66" s="36">
        <v>33.741489756269871</v>
      </c>
      <c r="Q66" s="36">
        <v>8.958775789042221</v>
      </c>
      <c r="R66" s="38">
        <v>23.75</v>
      </c>
      <c r="S66" s="38">
        <v>0</v>
      </c>
      <c r="T66" s="37">
        <f>SUMPRODUCT(LTA!J66:AN66,LTA!J$101:AN$101,LTA!J$104:AN$104)</f>
        <v>176.78</v>
      </c>
      <c r="U66" s="37">
        <f>SUMPRODUCT(LTA!J66:AN66,LTA!J$102:AN$102,LTA!J$104:AN$104)</f>
        <v>74.7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10.987446991832325</v>
      </c>
      <c r="AD66">
        <f t="shared" si="1"/>
        <v>644.28883053714139</v>
      </c>
      <c r="AE66">
        <f>'IDT-1'!C66</f>
        <v>0</v>
      </c>
      <c r="AF66" s="24"/>
      <c r="AG66">
        <f t="shared" si="2"/>
        <v>644.28883053714139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6.1824500000000002</v>
      </c>
      <c r="E67">
        <f>GT_NG!Q67</f>
        <v>8.0157613284548273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599.55555122231021</v>
      </c>
      <c r="P67" s="36">
        <v>33.741489756269871</v>
      </c>
      <c r="Q67" s="36">
        <v>8.958775789042221</v>
      </c>
      <c r="R67" s="38">
        <v>23.6</v>
      </c>
      <c r="S67" s="38">
        <v>0</v>
      </c>
      <c r="T67" s="37">
        <f>SUMPRODUCT(LTA!J67:AN67,LTA!J$101:AN$101,LTA!J$104:AN$104)</f>
        <v>158.48000000000002</v>
      </c>
      <c r="U67" s="37">
        <f>SUMPRODUCT(LTA!J67:AN67,LTA!J$102:AN$102,LTA!J$104:AN$104)</f>
        <v>75.289999999999992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</v>
      </c>
      <c r="AA67" s="75">
        <f>STOA!I67</f>
        <v>0</v>
      </c>
      <c r="AB67" s="75">
        <f>-STOA!O67</f>
        <v>-325</v>
      </c>
      <c r="AC67">
        <f t="shared" si="0"/>
        <v>10.854365307282103</v>
      </c>
      <c r="AD67">
        <f t="shared" si="1"/>
        <v>624.56191222169161</v>
      </c>
      <c r="AE67">
        <f>'IDT-1'!C67</f>
        <v>0</v>
      </c>
      <c r="AF67" s="24"/>
      <c r="AG67">
        <f t="shared" si="2"/>
        <v>624.56191222169161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6.1824500000000002</v>
      </c>
      <c r="E68">
        <f>GT_NG!Q68</f>
        <v>8.0157613284548273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600.15084327462478</v>
      </c>
      <c r="P68" s="36">
        <v>33.741489756269871</v>
      </c>
      <c r="Q68" s="36">
        <v>8.958775789042221</v>
      </c>
      <c r="R68" s="38">
        <v>19.837343331547935</v>
      </c>
      <c r="S68" s="38">
        <v>0</v>
      </c>
      <c r="T68" s="37">
        <f>SUMPRODUCT(LTA!J68:AN68,LTA!J$101:AN$101,LTA!J$104:AN$104)</f>
        <v>138.02000000000001</v>
      </c>
      <c r="U68" s="37">
        <f>SUMPRODUCT(LTA!J68:AN68,LTA!J$102:AN$102,LTA!J$104:AN$104)</f>
        <v>75.539999999999992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10.64105312905677</v>
      </c>
      <c r="AD68">
        <f t="shared" ref="AD68:AD98" si="4">SUM(B68:AB68,AI68:AT68)-AC68</f>
        <v>603.39785978377938</v>
      </c>
      <c r="AE68">
        <f>'IDT-1'!C68</f>
        <v>0</v>
      </c>
      <c r="AF68" s="24"/>
      <c r="AG68">
        <f t="shared" ref="AG68:AG98" si="5">SUM(AD68:AF68)</f>
        <v>603.39785978377938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6.1824500000000002</v>
      </c>
      <c r="E69">
        <f>GT_NG!Q69</f>
        <v>8.0157613284548273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48.00226810943628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613.27306131545038</v>
      </c>
      <c r="P69" s="36">
        <v>48.209999999999994</v>
      </c>
      <c r="Q69" s="36">
        <v>22.089999999999996</v>
      </c>
      <c r="R69" s="38">
        <v>8.2699999999999978</v>
      </c>
      <c r="S69" s="38">
        <v>0</v>
      </c>
      <c r="T69" s="37">
        <f>SUMPRODUCT(LTA!J69:AN69,LTA!J$101:AN$101,LTA!J$104:AN$104)</f>
        <v>129.15</v>
      </c>
      <c r="U69" s="37">
        <f>SUMPRODUCT(LTA!J69:AN69,LTA!J$102:AN$102,LTA!J$104:AN$104)</f>
        <v>87.56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10.907456002917016</v>
      </c>
      <c r="AD69">
        <f t="shared" si="4"/>
        <v>634.84608475042444</v>
      </c>
      <c r="AE69">
        <f>'IDT-1'!C69</f>
        <v>0</v>
      </c>
      <c r="AF69" s="24"/>
      <c r="AG69">
        <f t="shared" si="5"/>
        <v>634.84608475042444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6.1824500000000002</v>
      </c>
      <c r="E70">
        <f>GT_NG!Q70</f>
        <v>8.3136288998357983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48.00226810943628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650.75810716756871</v>
      </c>
      <c r="P70" s="36">
        <v>68.142611928856184</v>
      </c>
      <c r="Q70" s="36">
        <v>22.089999999999996</v>
      </c>
      <c r="R70" s="38">
        <v>3.7599999999999993</v>
      </c>
      <c r="S70" s="38">
        <v>0</v>
      </c>
      <c r="T70" s="37">
        <f>SUMPRODUCT(LTA!J70:AN70,LTA!J$101:AN$101,LTA!J$104:AN$104)</f>
        <v>109.39</v>
      </c>
      <c r="U70" s="37">
        <f>SUMPRODUCT(LTA!J70:AN70,LTA!J$102:AN$102,LTA!J$104:AN$104)</f>
        <v>117.27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11.522673993125691</v>
      </c>
      <c r="AD70">
        <f t="shared" si="4"/>
        <v>687.38639211257123</v>
      </c>
      <c r="AE70">
        <f>'IDT-1'!C70</f>
        <v>-37.679000000000002</v>
      </c>
      <c r="AF70" s="24"/>
      <c r="AG70">
        <f t="shared" si="5"/>
        <v>649.70739211257126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6.1824500000000002</v>
      </c>
      <c r="E71">
        <f>GT_NG!Q71</f>
        <v>8.3136288998357983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48.00226810943628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690.58807279960104</v>
      </c>
      <c r="P71" s="36">
        <v>53.03</v>
      </c>
      <c r="Q71" s="36">
        <v>22.089999999999996</v>
      </c>
      <c r="R71" s="38">
        <v>2.0873409669211194</v>
      </c>
      <c r="S71" s="38">
        <v>0</v>
      </c>
      <c r="T71" s="37">
        <f>SUMPRODUCT(LTA!J71:AN71,LTA!J$101:AN$101,LTA!J$104:AN$104)</f>
        <v>94.97999999999999</v>
      </c>
      <c r="U71" s="37">
        <f>SUMPRODUCT(LTA!J71:AN71,LTA!J$102:AN$102,LTA!J$104:AN$104)</f>
        <v>130.84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11.624481851105617</v>
      </c>
      <c r="AD71">
        <f t="shared" si="4"/>
        <v>719.48927892468851</v>
      </c>
      <c r="AE71">
        <f>'IDT-1'!C71</f>
        <v>-50</v>
      </c>
      <c r="AF71" s="24"/>
      <c r="AG71">
        <f t="shared" si="5"/>
        <v>669.48927892468851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6.1824500000000002</v>
      </c>
      <c r="E72">
        <f>GT_NG!Q72</f>
        <v>8.3136288998357983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48.00226810943628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697.19206521687431</v>
      </c>
      <c r="P72" s="36">
        <v>48.209999999999994</v>
      </c>
      <c r="Q72" s="36">
        <v>22.089999999999996</v>
      </c>
      <c r="R72" s="38">
        <v>0.51734693877551019</v>
      </c>
      <c r="S72" s="38">
        <v>0</v>
      </c>
      <c r="T72" s="37">
        <f>SUMPRODUCT(LTA!J72:AN72,LTA!J$101:AN$101,LTA!J$104:AN$104)</f>
        <v>86.51</v>
      </c>
      <c r="U72" s="37">
        <f>SUMPRODUCT(LTA!J72:AN72,LTA!J$102:AN$102,LTA!J$104:AN$104)</f>
        <v>129.76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11.546059437574289</v>
      </c>
      <c r="AD72">
        <f t="shared" si="4"/>
        <v>710.23169972734763</v>
      </c>
      <c r="AE72">
        <f>'IDT-1'!C72</f>
        <v>-30</v>
      </c>
      <c r="AF72" s="24"/>
      <c r="AG72">
        <f t="shared" si="5"/>
        <v>680.23169972734763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6.1824500000000002</v>
      </c>
      <c r="E73">
        <f>GT_NG!Q73</f>
        <v>8.3136288998357983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48.00226810943628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667.16073056217874</v>
      </c>
      <c r="P73" s="36">
        <v>66.319999999999993</v>
      </c>
      <c r="Q73" s="36">
        <v>21.492489862124899</v>
      </c>
      <c r="R73" s="38">
        <v>2.7272727272727271E-2</v>
      </c>
      <c r="S73" s="38">
        <v>0</v>
      </c>
      <c r="T73" s="37">
        <f>SUMPRODUCT(LTA!J73:AN73,LTA!J$101:AN$101,LTA!J$104:AN$104)</f>
        <v>83.33</v>
      </c>
      <c r="U73" s="37">
        <f>SUMPRODUCT(LTA!J73:AN73,LTA!J$102:AN$102,LTA!J$104:AN$104)</f>
        <v>129.30000000000001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11.575631672437854</v>
      </c>
      <c r="AD73">
        <f t="shared" si="4"/>
        <v>673.55320848841041</v>
      </c>
      <c r="AE73">
        <f>'IDT-1'!C73</f>
        <v>-10</v>
      </c>
      <c r="AF73" s="24"/>
      <c r="AG73">
        <f t="shared" si="5"/>
        <v>663.55320848841041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6.1824500000000002</v>
      </c>
      <c r="E74">
        <f>GT_NG!Q74</f>
        <v>8.3136288998357983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48.00226810943628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703.31942281468412</v>
      </c>
      <c r="P74" s="36">
        <v>66.319999999999993</v>
      </c>
      <c r="Q74" s="36">
        <v>21.492489862124899</v>
      </c>
      <c r="R74" s="38">
        <v>0</v>
      </c>
      <c r="S74" s="38">
        <v>0</v>
      </c>
      <c r="T74" s="37">
        <f>SUMPRODUCT(LTA!J74:AN74,LTA!J$101:AN$101,LTA!J$104:AN$104)</f>
        <v>82.41</v>
      </c>
      <c r="U74" s="37">
        <f>SUMPRODUCT(LTA!J74:AN74,LTA!J$102:AN$102,LTA!J$104:AN$104)</f>
        <v>128.99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11.868803596449808</v>
      </c>
      <c r="AD74">
        <f t="shared" si="4"/>
        <v>708.16145608963132</v>
      </c>
      <c r="AE74">
        <f>'IDT-1'!C74</f>
        <v>-25</v>
      </c>
      <c r="AF74" s="24"/>
      <c r="AG74">
        <f t="shared" si="5"/>
        <v>683.16145608963132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6.1824500000000002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48.00226810943628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712.37254602647715</v>
      </c>
      <c r="P75" s="36">
        <v>68.142611928856184</v>
      </c>
      <c r="Q75" s="36">
        <v>22.089999999999996</v>
      </c>
      <c r="R75" s="38">
        <v>0</v>
      </c>
      <c r="S75" s="38">
        <v>0</v>
      </c>
      <c r="T75" s="37">
        <f>SUMPRODUCT(LTA!J75:AN75,LTA!J$101:AN$101,LTA!J$104:AN$104)</f>
        <v>82.589999999999989</v>
      </c>
      <c r="U75" s="37">
        <f>SUMPRODUCT(LTA!J75:AN75,LTA!J$102:AN$102,LTA!J$104:AN$104)</f>
        <v>128.80000000000001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11.795671702291632</v>
      </c>
      <c r="AD75">
        <f t="shared" si="4"/>
        <v>739.69783326231368</v>
      </c>
      <c r="AE75">
        <f>'IDT-1'!C75</f>
        <v>-25</v>
      </c>
      <c r="AF75" s="24"/>
      <c r="AG75">
        <f t="shared" si="5"/>
        <v>714.69783326231368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6.1824500000000002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48.00226810943628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727.84617122396264</v>
      </c>
      <c r="P76" s="36">
        <v>68.142611928856184</v>
      </c>
      <c r="Q76" s="36">
        <v>22.089999999999996</v>
      </c>
      <c r="R76" s="38">
        <v>0</v>
      </c>
      <c r="S76" s="38">
        <v>0</v>
      </c>
      <c r="T76" s="37">
        <f>SUMPRODUCT(LTA!J76:AN76,LTA!J$101:AN$101,LTA!J$104:AN$104)</f>
        <v>82.6</v>
      </c>
      <c r="U76" s="37">
        <f>SUMPRODUCT(LTA!J76:AN76,LTA!J$102:AN$102,LTA!J$104:AN$104)</f>
        <v>129.30000000000001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12.014645731199399</v>
      </c>
      <c r="AD76">
        <f t="shared" si="4"/>
        <v>745.46248443089144</v>
      </c>
      <c r="AE76">
        <f>'IDT-1'!C76</f>
        <v>-40</v>
      </c>
      <c r="AF76" s="24"/>
      <c r="AG76">
        <f t="shared" si="5"/>
        <v>705.46248443089144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6.1824500000000002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48.00226810943628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722.87598153456815</v>
      </c>
      <c r="P77" s="36">
        <v>68.142611928856184</v>
      </c>
      <c r="Q77" s="36">
        <v>22.089999999999996</v>
      </c>
      <c r="R77" s="38">
        <v>0</v>
      </c>
      <c r="S77" s="38">
        <v>0</v>
      </c>
      <c r="T77" s="37">
        <f>SUMPRODUCT(LTA!J77:AN77,LTA!J$101:AN$101,LTA!J$104:AN$104)</f>
        <v>82.48</v>
      </c>
      <c r="U77" s="37">
        <f>SUMPRODUCT(LTA!J77:AN77,LTA!J$102:AN$102,LTA!J$104:AN$104)</f>
        <v>128.99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11.884572560559597</v>
      </c>
      <c r="AD77">
        <f t="shared" si="4"/>
        <v>750.192367912137</v>
      </c>
      <c r="AE77">
        <f>'IDT-1'!C77</f>
        <v>-37.679000000000002</v>
      </c>
      <c r="AF77" s="24"/>
      <c r="AG77">
        <f t="shared" si="5"/>
        <v>712.51336791213703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6.1824500000000002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48.00226810943628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694.91492572481809</v>
      </c>
      <c r="P78" s="36">
        <v>68.142611928856184</v>
      </c>
      <c r="Q78" s="36">
        <v>22.089999999999996</v>
      </c>
      <c r="R78" s="38">
        <v>0</v>
      </c>
      <c r="S78" s="38">
        <v>0</v>
      </c>
      <c r="T78" s="37">
        <f>SUMPRODUCT(LTA!J78:AN78,LTA!J$101:AN$101,LTA!J$104:AN$104)</f>
        <v>82.37</v>
      </c>
      <c r="U78" s="37">
        <f>SUMPRODUCT(LTA!J78:AN78,LTA!J$102:AN$102,LTA!J$104:AN$104)</f>
        <v>130.41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11.660703691757696</v>
      </c>
      <c r="AD78">
        <f t="shared" si="4"/>
        <v>723.76518097118867</v>
      </c>
      <c r="AE78">
        <f>'IDT-1'!C78</f>
        <v>-28.789000000000001</v>
      </c>
      <c r="AF78" s="24"/>
      <c r="AG78">
        <f t="shared" si="5"/>
        <v>694.97618097118868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6.1824500000000002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665.11868185671108</v>
      </c>
      <c r="P79" s="36">
        <v>68.142611928856184</v>
      </c>
      <c r="Q79" s="36">
        <v>22.089999999999996</v>
      </c>
      <c r="R79" s="38">
        <v>0</v>
      </c>
      <c r="S79" s="38">
        <v>0</v>
      </c>
      <c r="T79" s="37">
        <f>SUMPRODUCT(LTA!J79:AN79,LTA!J$101:AN$101,LTA!J$104:AN$104)</f>
        <v>82.51</v>
      </c>
      <c r="U79" s="37">
        <f>SUMPRODUCT(LTA!J79:AN79,LTA!J$102:AN$102,LTA!J$104:AN$104)</f>
        <v>134.32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11.449391086382665</v>
      </c>
      <c r="AD79">
        <f t="shared" si="4"/>
        <v>698.82023103191716</v>
      </c>
      <c r="AE79">
        <f>'IDT-1'!C79</f>
        <v>-5.5039999999999996</v>
      </c>
      <c r="AF79" s="24"/>
      <c r="AG79">
        <f t="shared" si="5"/>
        <v>693.31623103191714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6.1824500000000002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657.10406639136738</v>
      </c>
      <c r="P80" s="36">
        <v>68.142611928856184</v>
      </c>
      <c r="Q80" s="36">
        <v>22.089999999999996</v>
      </c>
      <c r="R80" s="38">
        <v>0</v>
      </c>
      <c r="S80" s="38">
        <v>0</v>
      </c>
      <c r="T80" s="37">
        <f>SUMPRODUCT(LTA!J80:AN80,LTA!J$101:AN$101,LTA!J$104:AN$104)</f>
        <v>83.32</v>
      </c>
      <c r="U80" s="37">
        <f>SUMPRODUCT(LTA!J80:AN80,LTA!J$102:AN$102,LTA!J$104:AN$104)</f>
        <v>134.32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11.388872316473776</v>
      </c>
      <c r="AD80">
        <f t="shared" si="4"/>
        <v>691.67613433648228</v>
      </c>
      <c r="AE80">
        <f>'IDT-1'!C80</f>
        <v>-15.664</v>
      </c>
      <c r="AF80" s="24"/>
      <c r="AG80">
        <f t="shared" si="5"/>
        <v>676.01213433648229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6.1824500000000002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649.50321706341208</v>
      </c>
      <c r="P81" s="36">
        <v>68.142611928856184</v>
      </c>
      <c r="Q81" s="36">
        <v>22.089999999999996</v>
      </c>
      <c r="R81" s="38">
        <v>0</v>
      </c>
      <c r="S81" s="38">
        <v>0</v>
      </c>
      <c r="T81" s="37">
        <f>SUMPRODUCT(LTA!J81:AN81,LTA!J$101:AN$101,LTA!J$104:AN$104)</f>
        <v>83.52</v>
      </c>
      <c r="U81" s="37">
        <f>SUMPRODUCT(LTA!J81:AN81,LTA!J$102:AN$102,LTA!J$104:AN$104)</f>
        <v>134.51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11.328301182118953</v>
      </c>
      <c r="AD81">
        <f t="shared" si="4"/>
        <v>684.52585614288182</v>
      </c>
      <c r="AE81">
        <f>'IDT-1'!C81</f>
        <v>-30.905000000000001</v>
      </c>
      <c r="AF81" s="24"/>
      <c r="AG81">
        <f t="shared" si="5"/>
        <v>653.62085614288185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6.1824500000000002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639.23279766261658</v>
      </c>
      <c r="P82" s="36">
        <v>68.142611928856184</v>
      </c>
      <c r="Q82" s="36">
        <v>22.089999999999996</v>
      </c>
      <c r="R82" s="38">
        <v>0</v>
      </c>
      <c r="S82" s="38">
        <v>0</v>
      </c>
      <c r="T82" s="37">
        <f>SUMPRODUCT(LTA!J82:AN82,LTA!J$101:AN$101,LTA!J$104:AN$104)</f>
        <v>83.54</v>
      </c>
      <c r="U82" s="37">
        <f>SUMPRODUCT(LTA!J82:AN82,LTA!J$102:AN$102,LTA!J$104:AN$104)</f>
        <v>134.98000000000002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11.246145659152269</v>
      </c>
      <c r="AD82">
        <f t="shared" si="4"/>
        <v>674.82759226505289</v>
      </c>
      <c r="AE82">
        <f>'IDT-1'!C82</f>
        <v>-53.543999999999997</v>
      </c>
      <c r="AF82" s="24"/>
      <c r="AG82">
        <f t="shared" si="5"/>
        <v>621.2835922650529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6.1824500000000002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604.80706487267548</v>
      </c>
      <c r="P83" s="36">
        <v>68.142611928856184</v>
      </c>
      <c r="Q83" s="36">
        <v>22.089999999999996</v>
      </c>
      <c r="R83" s="38">
        <v>0</v>
      </c>
      <c r="S83" s="38">
        <v>0</v>
      </c>
      <c r="T83" s="37">
        <f>SUMPRODUCT(LTA!J83:AN83,LTA!J$101:AN$101,LTA!J$104:AN$104)</f>
        <v>83.81</v>
      </c>
      <c r="U83" s="37">
        <f>SUMPRODUCT(LTA!J83:AN83,LTA!J$102:AN$102,LTA!J$104:AN$104)</f>
        <v>111.91999999999999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9.9184177312278585</v>
      </c>
      <c r="AD83">
        <f t="shared" si="4"/>
        <v>718.93958740303628</v>
      </c>
      <c r="AE83">
        <f>'IDT-1'!C83</f>
        <v>-86.427000000000007</v>
      </c>
      <c r="AF83" s="24"/>
      <c r="AG83">
        <f t="shared" si="5"/>
        <v>632.51258740303626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6.1824500000000002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575.24216796043902</v>
      </c>
      <c r="P84" s="36">
        <v>68.142611928856184</v>
      </c>
      <c r="Q84" s="36">
        <v>22.089999999999996</v>
      </c>
      <c r="R84" s="38">
        <v>0</v>
      </c>
      <c r="S84" s="38">
        <v>0</v>
      </c>
      <c r="T84" s="37">
        <f>SUMPRODUCT(LTA!J84:AN84,LTA!J$101:AN$101,LTA!J$104:AN$104)</f>
        <v>83.97</v>
      </c>
      <c r="U84" s="37">
        <f>SUMPRODUCT(LTA!J84:AN84,LTA!J$102:AN$102,LTA!J$104:AN$104)</f>
        <v>83.09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9.4292445971650718</v>
      </c>
      <c r="AD84">
        <f t="shared" si="4"/>
        <v>661.19386362486262</v>
      </c>
      <c r="AE84">
        <f>'IDT-1'!C84</f>
        <v>-73.665000000000006</v>
      </c>
      <c r="AF84" s="24"/>
      <c r="AG84">
        <f t="shared" si="5"/>
        <v>587.52886362486265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6.1824500000000002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541.32175044131679</v>
      </c>
      <c r="P85" s="36">
        <v>43.381837201423004</v>
      </c>
      <c r="Q85" s="36">
        <v>10.230000000000002</v>
      </c>
      <c r="R85" s="38">
        <v>0</v>
      </c>
      <c r="S85" s="38">
        <v>0</v>
      </c>
      <c r="T85" s="37">
        <f>SUMPRODUCT(LTA!J85:AN85,LTA!J$101:AN$101,LTA!J$104:AN$104)</f>
        <v>83.96</v>
      </c>
      <c r="U85" s="37">
        <f>SUMPRODUCT(LTA!J85:AN85,LTA!J$102:AN$102,LTA!J$104:AN$104)</f>
        <v>82.94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8.8353545822940074</v>
      </c>
      <c r="AD85">
        <f t="shared" si="4"/>
        <v>591.08656139317827</v>
      </c>
      <c r="AE85">
        <f>'IDT-1'!C85</f>
        <v>-27</v>
      </c>
      <c r="AF85" s="24"/>
      <c r="AG85">
        <f t="shared" si="5"/>
        <v>564.08656139317827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6.1824500000000002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539.08430037982419</v>
      </c>
      <c r="P86" s="36">
        <v>43.381837201423004</v>
      </c>
      <c r="Q86" s="36">
        <v>9.6399999999999988</v>
      </c>
      <c r="R86" s="38">
        <v>0</v>
      </c>
      <c r="S86" s="38">
        <v>0</v>
      </c>
      <c r="T86" s="37">
        <f>SUMPRODUCT(LTA!J86:AN86,LTA!J$101:AN$101,LTA!J$104:AN$104)</f>
        <v>84.63</v>
      </c>
      <c r="U86" s="37">
        <f>SUMPRODUCT(LTA!J86:AN86,LTA!J$102:AN$102,LTA!J$104:AN$104)</f>
        <v>82.54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8.813872001777467</v>
      </c>
      <c r="AD86">
        <f t="shared" si="4"/>
        <v>588.55059391220209</v>
      </c>
      <c r="AE86">
        <f>'IDT-1'!C86</f>
        <v>-37</v>
      </c>
      <c r="AF86" s="24"/>
      <c r="AG86">
        <f t="shared" si="5"/>
        <v>551.55059391220209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6.1824500000000002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527.02552493751898</v>
      </c>
      <c r="P87" s="36">
        <v>32.53</v>
      </c>
      <c r="Q87" s="36">
        <v>9.6399999999999988</v>
      </c>
      <c r="R87" s="38">
        <v>0</v>
      </c>
      <c r="S87" s="38">
        <v>0</v>
      </c>
      <c r="T87" s="37">
        <f>SUMPRODUCT(LTA!J87:AN87,LTA!J$101:AN$101,LTA!J$104:AN$104)</f>
        <v>85.76</v>
      </c>
      <c r="U87" s="37">
        <f>SUMPRODUCT(LTA!J87:AN87,LTA!J$102:AN$102,LTA!J$104:AN$104)</f>
        <v>82.710000000000008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8.702484061469157</v>
      </c>
      <c r="AD87">
        <f t="shared" si="4"/>
        <v>559.33374350638849</v>
      </c>
      <c r="AE87">
        <f>'IDT-1'!C87</f>
        <v>-26.248999999999999</v>
      </c>
      <c r="AF87" s="24"/>
      <c r="AG87">
        <f t="shared" si="5"/>
        <v>533.08474350638846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6.1824500000000002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527.02552493751898</v>
      </c>
      <c r="P88" s="36">
        <v>32.53</v>
      </c>
      <c r="Q88" s="36">
        <v>9.6399999999999988</v>
      </c>
      <c r="R88" s="38">
        <v>0</v>
      </c>
      <c r="S88" s="38">
        <v>0</v>
      </c>
      <c r="T88" s="37">
        <f>SUMPRODUCT(LTA!J88:AN88,LTA!J$101:AN$101,LTA!J$104:AN$104)</f>
        <v>85.7</v>
      </c>
      <c r="U88" s="37">
        <f>SUMPRODUCT(LTA!J88:AN88,LTA!J$102:AN$102,LTA!J$104:AN$104)</f>
        <v>82.85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-16</v>
      </c>
      <c r="AA88" s="75">
        <f>STOA!I88</f>
        <v>0</v>
      </c>
      <c r="AB88" s="75">
        <f>-STOA!O88</f>
        <v>-225</v>
      </c>
      <c r="AC88">
        <f t="shared" si="3"/>
        <v>8.8810503736918278</v>
      </c>
      <c r="AD88">
        <f t="shared" si="4"/>
        <v>538.23517719416589</v>
      </c>
      <c r="AE88">
        <f>'IDT-1'!C88</f>
        <v>-17.358000000000001</v>
      </c>
      <c r="AF88" s="24"/>
      <c r="AG88">
        <f t="shared" si="5"/>
        <v>520.87717719416594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6.1824500000000002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527.02512024232612</v>
      </c>
      <c r="P89" s="36">
        <v>32.53</v>
      </c>
      <c r="Q89" s="36">
        <v>9.6399999999999988</v>
      </c>
      <c r="R89" s="38">
        <v>0</v>
      </c>
      <c r="S89" s="38">
        <v>0</v>
      </c>
      <c r="T89" s="37">
        <f>SUMPRODUCT(LTA!J89:AN89,LTA!J$101:AN$101,LTA!J$104:AN$104)</f>
        <v>86.91</v>
      </c>
      <c r="U89" s="37">
        <f>SUMPRODUCT(LTA!J89:AN89,LTA!J$102:AN$102,LTA!J$104:AN$104)</f>
        <v>83.14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-31</v>
      </c>
      <c r="AA89" s="75">
        <f>STOA!I89</f>
        <v>0</v>
      </c>
      <c r="AB89" s="75">
        <f>-STOA!O89</f>
        <v>-225</v>
      </c>
      <c r="AC89">
        <f t="shared" si="3"/>
        <v>9.0207143401255436</v>
      </c>
      <c r="AD89">
        <f t="shared" si="4"/>
        <v>524.59510853253914</v>
      </c>
      <c r="AE89">
        <f>'IDT-1'!C89</f>
        <v>-6.774</v>
      </c>
      <c r="AF89" s="24"/>
      <c r="AG89">
        <f t="shared" si="5"/>
        <v>517.82110853253914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6.1824500000000002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527.02512024232612</v>
      </c>
      <c r="P90" s="36">
        <v>32.53</v>
      </c>
      <c r="Q90" s="36">
        <v>9.6399999999999988</v>
      </c>
      <c r="R90" s="38">
        <v>0</v>
      </c>
      <c r="S90" s="38">
        <v>0</v>
      </c>
      <c r="T90" s="37">
        <f>SUMPRODUCT(LTA!J90:AN90,LTA!J$101:AN$101,LTA!J$104:AN$104)</f>
        <v>86.81</v>
      </c>
      <c r="U90" s="37">
        <f>SUMPRODUCT(LTA!J90:AN90,LTA!J$102:AN$102,LTA!J$104:AN$104)</f>
        <v>83.22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-46</v>
      </c>
      <c r="AA90" s="75">
        <f>STOA!I90</f>
        <v>0</v>
      </c>
      <c r="AB90" s="75">
        <f>-STOA!O90</f>
        <v>-225</v>
      </c>
      <c r="AC90">
        <f t="shared" si="3"/>
        <v>9.1645560214486554</v>
      </c>
      <c r="AD90">
        <f t="shared" si="4"/>
        <v>507.43126685121604</v>
      </c>
      <c r="AE90">
        <f>'IDT-1'!C90</f>
        <v>0</v>
      </c>
      <c r="AF90" s="24"/>
      <c r="AG90">
        <f t="shared" si="5"/>
        <v>507.43126685121604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6.1824500000000002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528.2246533505828</v>
      </c>
      <c r="P91" s="36">
        <v>31.578138630201575</v>
      </c>
      <c r="Q91" s="36">
        <v>9.35</v>
      </c>
      <c r="R91" s="38">
        <v>0</v>
      </c>
      <c r="S91" s="38">
        <v>0</v>
      </c>
      <c r="T91" s="37">
        <f>SUMPRODUCT(LTA!J91:AN91,LTA!J$101:AN$101,LTA!J$104:AN$104)</f>
        <v>86.59</v>
      </c>
      <c r="U91" s="37">
        <f>SUMPRODUCT(LTA!J91:AN91,LTA!J$102:AN$102,LTA!J$104:AN$104)</f>
        <v>82.93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-21</v>
      </c>
      <c r="AA91" s="75">
        <f>STOA!I91</f>
        <v>0</v>
      </c>
      <c r="AB91" s="75">
        <f>-STOA!O91</f>
        <v>-250.49</v>
      </c>
      <c r="AC91">
        <f t="shared" si="3"/>
        <v>9.1725384890617914</v>
      </c>
      <c r="AD91">
        <f t="shared" si="4"/>
        <v>505.38095612206138</v>
      </c>
      <c r="AE91">
        <f>'IDT-1'!C91</f>
        <v>-6.774</v>
      </c>
      <c r="AF91" s="24"/>
      <c r="AG91">
        <f t="shared" si="5"/>
        <v>498.60695612206138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-16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6.1824500000000002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528.22445215785149</v>
      </c>
      <c r="P92" s="36">
        <v>31.578138630201575</v>
      </c>
      <c r="Q92" s="36">
        <v>9.35</v>
      </c>
      <c r="R92" s="38">
        <v>0</v>
      </c>
      <c r="S92" s="38">
        <v>0</v>
      </c>
      <c r="T92" s="37">
        <f>SUMPRODUCT(LTA!J92:AN92,LTA!J$101:AN$101,LTA!J$104:AN$104)</f>
        <v>86.32</v>
      </c>
      <c r="U92" s="37">
        <f>SUMPRODUCT(LTA!J92:AN92,LTA!J$102:AN$102,LTA!J$104:AN$104)</f>
        <v>82.48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-41</v>
      </c>
      <c r="AA92" s="75">
        <f>STOA!I92</f>
        <v>0</v>
      </c>
      <c r="AB92" s="75">
        <f>-STOA!O92</f>
        <v>-250.49</v>
      </c>
      <c r="AC92">
        <f t="shared" si="3"/>
        <v>9.3020273226410737</v>
      </c>
      <c r="AD92">
        <f t="shared" si="4"/>
        <v>488.53126609575071</v>
      </c>
      <c r="AE92">
        <f>'IDT-1'!C92</f>
        <v>0</v>
      </c>
      <c r="AF92" s="24"/>
      <c r="AG92">
        <f t="shared" si="5"/>
        <v>488.53126609575071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6.1824500000000002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528.22401538412771</v>
      </c>
      <c r="P93" s="36">
        <v>31.578138630201575</v>
      </c>
      <c r="Q93" s="36">
        <v>9.35</v>
      </c>
      <c r="R93" s="38">
        <v>0</v>
      </c>
      <c r="S93" s="38">
        <v>0</v>
      </c>
      <c r="T93" s="37">
        <f>SUMPRODUCT(LTA!J93:AN93,LTA!J$101:AN$101,LTA!J$104:AN$104)</f>
        <v>87.02</v>
      </c>
      <c r="U93" s="37">
        <f>SUMPRODUCT(LTA!J93:AN93,LTA!J$102:AN$102,LTA!J$104:AN$104)</f>
        <v>82.25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-56</v>
      </c>
      <c r="AA93" s="75">
        <f>STOA!I93</f>
        <v>0</v>
      </c>
      <c r="AB93" s="75">
        <f>-STOA!O93</f>
        <v>-250.49</v>
      </c>
      <c r="AC93">
        <f t="shared" si="3"/>
        <v>9.4669236505146852</v>
      </c>
      <c r="AD93">
        <f t="shared" si="4"/>
        <v>469.83593299415327</v>
      </c>
      <c r="AE93">
        <f>'IDT-1'!C93</f>
        <v>0</v>
      </c>
      <c r="AF93" s="24"/>
      <c r="AG93">
        <f t="shared" si="5"/>
        <v>469.83593299415327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-16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6.1824500000000002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528.22401538412771</v>
      </c>
      <c r="P94" s="36">
        <v>31.578138630201575</v>
      </c>
      <c r="Q94" s="36">
        <v>9.35</v>
      </c>
      <c r="R94" s="38">
        <v>0</v>
      </c>
      <c r="S94" s="38">
        <v>0</v>
      </c>
      <c r="T94" s="37">
        <f>SUMPRODUCT(LTA!J94:AN94,LTA!J$101:AN$101,LTA!J$104:AN$104)</f>
        <v>86.81</v>
      </c>
      <c r="U94" s="37">
        <f>SUMPRODUCT(LTA!J94:AN94,LTA!J$102:AN$102,LTA!J$104:AN$104)</f>
        <v>81.84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-76</v>
      </c>
      <c r="AA94" s="75">
        <f>STOA!I94</f>
        <v>0</v>
      </c>
      <c r="AB94" s="75">
        <f>-STOA!O94</f>
        <v>-250.49</v>
      </c>
      <c r="AC94">
        <f t="shared" si="3"/>
        <v>9.5803118586631335</v>
      </c>
      <c r="AD94">
        <f t="shared" si="4"/>
        <v>455.1025447860049</v>
      </c>
      <c r="AE94">
        <f>'IDT-1'!C94</f>
        <v>0</v>
      </c>
      <c r="AF94" s="24"/>
      <c r="AG94">
        <f t="shared" si="5"/>
        <v>455.1025447860049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6.1824500000000002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524.98100412359224</v>
      </c>
      <c r="P95" s="36">
        <v>33</v>
      </c>
      <c r="Q95" s="36">
        <v>9.6430304935554858</v>
      </c>
      <c r="R95" s="38">
        <v>0</v>
      </c>
      <c r="S95" s="38">
        <v>0</v>
      </c>
      <c r="T95" s="37">
        <f>SUMPRODUCT(LTA!J95:AN95,LTA!J$101:AN$101,LTA!J$104:AN$104)</f>
        <v>86.19</v>
      </c>
      <c r="U95" s="37">
        <f>SUMPRODUCT(LTA!J95:AN95,LTA!J$102:AN$102,LTA!J$104:AN$104)</f>
        <v>81.349999999999994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-86</v>
      </c>
      <c r="AA95" s="75">
        <f>STOA!I95</f>
        <v>0</v>
      </c>
      <c r="AB95" s="75">
        <f>-STOA!O95</f>
        <v>-250.49</v>
      </c>
      <c r="AC95">
        <f t="shared" si="3"/>
        <v>9.6682767061503654</v>
      </c>
      <c r="AD95">
        <f>SUM(B95:AB95,AI95:AT95)-AC95</f>
        <v>439.37646054133592</v>
      </c>
      <c r="AE95">
        <f>'IDT-1'!C95</f>
        <v>0</v>
      </c>
      <c r="AF95" s="24"/>
      <c r="AG95">
        <f t="shared" si="5"/>
        <v>439.37646054133592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-13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6.1824500000000002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524.98100412359224</v>
      </c>
      <c r="P96" s="36">
        <v>31.812920223997057</v>
      </c>
      <c r="Q96" s="36">
        <v>9.6430304935554858</v>
      </c>
      <c r="R96" s="38">
        <v>0</v>
      </c>
      <c r="S96" s="38">
        <v>0</v>
      </c>
      <c r="T96" s="37">
        <f>SUMPRODUCT(LTA!J96:AN96,LTA!J$101:AN$101,LTA!J$104:AN$104)</f>
        <v>84.84</v>
      </c>
      <c r="U96" s="37">
        <f>SUMPRODUCT(LTA!J96:AN96,LTA!J$102:AN$102,LTA!J$104:AN$104)</f>
        <v>81.06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-101</v>
      </c>
      <c r="AA96" s="75">
        <f>STOA!I96</f>
        <v>0</v>
      </c>
      <c r="AB96" s="75">
        <f>-STOA!O96</f>
        <v>-250.49</v>
      </c>
      <c r="AC96">
        <f t="shared" si="3"/>
        <v>9.7461831287306087</v>
      </c>
      <c r="AD96">
        <f t="shared" si="4"/>
        <v>424.47147434275274</v>
      </c>
      <c r="AE96">
        <f>'IDT-1'!C96</f>
        <v>0</v>
      </c>
      <c r="AF96" s="24"/>
      <c r="AG96">
        <f t="shared" si="5"/>
        <v>424.47147434275274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6.1824500000000002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524.98100412359224</v>
      </c>
      <c r="P97" s="36">
        <v>31.812920223997057</v>
      </c>
      <c r="Q97" s="36">
        <v>9.6430304935554858</v>
      </c>
      <c r="R97" s="38">
        <v>0</v>
      </c>
      <c r="S97" s="38">
        <v>0</v>
      </c>
      <c r="T97" s="37">
        <f>SUMPRODUCT(LTA!J97:AN97,LTA!J$101:AN$101,LTA!J$104:AN$104)</f>
        <v>84.06</v>
      </c>
      <c r="U97" s="37">
        <f>SUMPRODUCT(LTA!J97:AN97,LTA!J$102:AN$102,LTA!J$104:AN$104)</f>
        <v>80.28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-116</v>
      </c>
      <c r="AA97" s="75">
        <f>STOA!I97</f>
        <v>0</v>
      </c>
      <c r="AB97" s="75">
        <f>-STOA!O97</f>
        <v>-250.49</v>
      </c>
      <c r="AC97">
        <f t="shared" si="3"/>
        <v>9.8601464946039457</v>
      </c>
      <c r="AD97">
        <f t="shared" si="4"/>
        <v>407.79751097687944</v>
      </c>
      <c r="AE97">
        <f>'IDT-1'!C97</f>
        <v>0</v>
      </c>
      <c r="AF97" s="24"/>
      <c r="AG97">
        <f t="shared" si="5"/>
        <v>407.79751097687944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6.1824500000000002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524.98100412359224</v>
      </c>
      <c r="P98" s="36">
        <v>31.812920223997057</v>
      </c>
      <c r="Q98" s="36">
        <v>9.6430304935554858</v>
      </c>
      <c r="R98" s="38">
        <v>0</v>
      </c>
      <c r="S98" s="38">
        <v>0</v>
      </c>
      <c r="T98" s="37">
        <f>SUMPRODUCT(LTA!J98:AN98,LTA!J$101:AN$101,LTA!J$104:AN$104)</f>
        <v>82.49</v>
      </c>
      <c r="U98" s="37">
        <f>SUMPRODUCT(LTA!J98:AN98,LTA!J$102:AN$102,LTA!J$104:AN$104)</f>
        <v>79.570000000000007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-126</v>
      </c>
      <c r="AA98" s="75">
        <f>STOA!I98</f>
        <v>0</v>
      </c>
      <c r="AB98" s="75">
        <f>-STOA!O98</f>
        <v>-250.49</v>
      </c>
      <c r="AC98">
        <f t="shared" si="3"/>
        <v>9.9257060718528365</v>
      </c>
      <c r="AD98">
        <f t="shared" si="4"/>
        <v>395.45195139963056</v>
      </c>
      <c r="AE98">
        <f>'IDT-1'!C98</f>
        <v>0</v>
      </c>
      <c r="AF98" s="24"/>
      <c r="AG98">
        <f t="shared" si="5"/>
        <v>395.45195139963056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0.1468623500000002</v>
      </c>
      <c r="E99">
        <f t="shared" si="6"/>
        <v>0.20096838760486807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1.1623745715681555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14.556780358910069</v>
      </c>
      <c r="P99" s="36">
        <f t="shared" si="6"/>
        <v>1.0551839902067726</v>
      </c>
      <c r="Q99" s="36">
        <f t="shared" si="6"/>
        <v>0.32015979395199051</v>
      </c>
      <c r="R99" s="38">
        <f t="shared" si="6"/>
        <v>0.21892234085144235</v>
      </c>
      <c r="S99" s="38">
        <f t="shared" si="6"/>
        <v>0</v>
      </c>
      <c r="T99" s="37">
        <f t="shared" si="6"/>
        <v>3.0717999999999992</v>
      </c>
      <c r="U99" s="37">
        <f t="shared" si="6"/>
        <v>2.0294300000000001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-1.3187500000000001</v>
      </c>
      <c r="AA99" s="75">
        <f t="shared" si="6"/>
        <v>0</v>
      </c>
      <c r="AB99" s="75">
        <f t="shared" si="6"/>
        <v>-6.9789200000000022</v>
      </c>
      <c r="AC99">
        <f t="shared" si="6"/>
        <v>0.26529316483205218</v>
      </c>
      <c r="AD99">
        <f t="shared" si="6"/>
        <v>13.760838628261249</v>
      </c>
      <c r="AE99">
        <f t="shared" si="6"/>
        <v>-0.18763774999999999</v>
      </c>
      <c r="AG99">
        <f t="shared" si="6"/>
        <v>13.573200878261249</v>
      </c>
      <c r="AI99">
        <f t="shared" si="6"/>
        <v>0</v>
      </c>
      <c r="AJ99">
        <f t="shared" si="6"/>
        <v>0</v>
      </c>
      <c r="AK99">
        <f t="shared" si="6"/>
        <v>4.8200000000000005E-3</v>
      </c>
      <c r="AL99">
        <f t="shared" si="6"/>
        <v>-0.44350000000000001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45263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296.75337003152845</v>
      </c>
      <c r="P3" s="36">
        <v>19.279999999999998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261.32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-39</v>
      </c>
      <c r="AA3" s="75">
        <f>STOA!J3</f>
        <v>2.57</v>
      </c>
      <c r="AB3" s="75">
        <f>-STOA!P3</f>
        <v>0</v>
      </c>
      <c r="AC3">
        <f>SUMIF(B3:AB3,"&gt;0")*$AC$2-SUMIF(B3:AB3,"&lt;0")*($AC$2/(1-$AC$2))+SUMIF(AI3:AR3,"&gt;0")*$AC$2-SUMIF(AI3:AR3,"&lt;0")*($AC$2/(1-$AC$2))</f>
        <v>6.0031021230136012</v>
      </c>
      <c r="AD3">
        <f>SUM(B3:AB3,AI3:AT3)-AC3</f>
        <v>610.23682579294325</v>
      </c>
      <c r="AE3">
        <f>'IDT-1'!F3</f>
        <v>0</v>
      </c>
      <c r="AF3" s="24"/>
      <c r="AG3">
        <f>SUM(AD3:AF3)</f>
        <v>610.23682579294325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297.13325737392717</v>
      </c>
      <c r="P4" s="36">
        <v>19.279999999999998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261.29000000000002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-51</v>
      </c>
      <c r="AA4" s="75">
        <f>STOA!J4</f>
        <v>2.57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6.10769506938842</v>
      </c>
      <c r="AD4">
        <f t="shared" ref="AD4:AD67" si="1">SUM(B4:AB4,AI4:AT4)-AC4</f>
        <v>598.48212018896709</v>
      </c>
      <c r="AE4">
        <f>'IDT-1'!F4</f>
        <v>0</v>
      </c>
      <c r="AF4" s="24"/>
      <c r="AG4">
        <f t="shared" ref="AG4:AG67" si="2">SUM(AD4:AF4)</f>
        <v>598.48212018896709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288.97009879798571</v>
      </c>
      <c r="P5" s="36">
        <v>19.279999999999998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261.46000000000004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-47</v>
      </c>
      <c r="AA5" s="75">
        <f>STOA!J5</f>
        <v>2.57</v>
      </c>
      <c r="AB5" s="75">
        <f>-STOA!P5</f>
        <v>0</v>
      </c>
      <c r="AC5">
        <f t="shared" si="0"/>
        <v>6.0490236950754008</v>
      </c>
      <c r="AD5">
        <f t="shared" si="1"/>
        <v>589.54763298733872</v>
      </c>
      <c r="AE5">
        <f>'IDT-1'!F5</f>
        <v>0</v>
      </c>
      <c r="AF5" s="24"/>
      <c r="AG5">
        <f t="shared" si="2"/>
        <v>589.54763298733872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288.70096322105638</v>
      </c>
      <c r="P6" s="36">
        <v>19.279999999999998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261.41000000000003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-54</v>
      </c>
      <c r="AA6" s="75">
        <f>STOA!J6</f>
        <v>2.57</v>
      </c>
      <c r="AB6" s="75">
        <f>-STOA!P6</f>
        <v>0</v>
      </c>
      <c r="AC6">
        <f t="shared" si="0"/>
        <v>6.1056410603034177</v>
      </c>
      <c r="AD6">
        <f t="shared" si="1"/>
        <v>582.1718800451813</v>
      </c>
      <c r="AE6">
        <f>'IDT-1'!F6</f>
        <v>0</v>
      </c>
      <c r="AF6" s="24"/>
      <c r="AG6">
        <f t="shared" si="2"/>
        <v>582.1718800451813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290.63352130342128</v>
      </c>
      <c r="P7" s="36">
        <v>19.279999999999998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261.26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-63</v>
      </c>
      <c r="AA7" s="75">
        <f>STOA!J7</f>
        <v>2.57</v>
      </c>
      <c r="AB7" s="75">
        <f>-STOA!P7</f>
        <v>0</v>
      </c>
      <c r="AC7">
        <f t="shared" si="0"/>
        <v>6.2392107563437289</v>
      </c>
      <c r="AD7">
        <f t="shared" si="1"/>
        <v>569.82086843150591</v>
      </c>
      <c r="AE7">
        <f>'IDT-1'!F7</f>
        <v>0</v>
      </c>
      <c r="AF7" s="24"/>
      <c r="AG7">
        <f t="shared" si="2"/>
        <v>569.82086843150591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289.80396864227265</v>
      </c>
      <c r="P8" s="36">
        <v>19.279999999999998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261.09000000000003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-74</v>
      </c>
      <c r="AA8" s="75">
        <f>STOA!J8</f>
        <v>2.57</v>
      </c>
      <c r="AB8" s="75">
        <f>-STOA!P8</f>
        <v>0</v>
      </c>
      <c r="AC8">
        <f t="shared" si="0"/>
        <v>6.3239972489638596</v>
      </c>
      <c r="AD8">
        <f t="shared" si="1"/>
        <v>557.73652927773708</v>
      </c>
      <c r="AE8">
        <f>'IDT-1'!F8</f>
        <v>0</v>
      </c>
      <c r="AF8" s="24"/>
      <c r="AG8">
        <f t="shared" si="2"/>
        <v>557.73652927773708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278.46347038513272</v>
      </c>
      <c r="P9" s="36">
        <v>19.279999999999998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260.93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-79</v>
      </c>
      <c r="AA9" s="75">
        <f>STOA!J9</f>
        <v>2.57</v>
      </c>
      <c r="AB9" s="75">
        <f>-STOA!P9</f>
        <v>0</v>
      </c>
      <c r="AC9">
        <f t="shared" si="0"/>
        <v>6.312104640852775</v>
      </c>
      <c r="AD9">
        <f t="shared" si="1"/>
        <v>536.24792362870824</v>
      </c>
      <c r="AE9">
        <f>'IDT-1'!F9</f>
        <v>0</v>
      </c>
      <c r="AF9" s="24"/>
      <c r="AG9">
        <f t="shared" si="2"/>
        <v>536.24792362870824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278.87316501708875</v>
      </c>
      <c r="P10" s="36">
        <v>19.279999999999998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260.60000000000002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-87</v>
      </c>
      <c r="AA10" s="75">
        <f>STOA!J10</f>
        <v>2.57</v>
      </c>
      <c r="AB10" s="75">
        <f>-STOA!P10</f>
        <v>0</v>
      </c>
      <c r="AC10">
        <f t="shared" si="0"/>
        <v>6.3805433375603187</v>
      </c>
      <c r="AD10">
        <f t="shared" si="1"/>
        <v>528.25917956395676</v>
      </c>
      <c r="AE10">
        <f>'IDT-1'!F10</f>
        <v>0</v>
      </c>
      <c r="AF10" s="24"/>
      <c r="AG10">
        <f t="shared" si="2"/>
        <v>528.25917956395676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279.01655612677104</v>
      </c>
      <c r="P11" s="36">
        <v>19.279999999999998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260.35000000000002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-92</v>
      </c>
      <c r="AA11" s="75">
        <f>STOA!J11</f>
        <v>2.4900000000000002</v>
      </c>
      <c r="AB11" s="75">
        <f>-STOA!P11</f>
        <v>0</v>
      </c>
      <c r="AC11">
        <f t="shared" si="0"/>
        <v>6.3620335074318719</v>
      </c>
      <c r="AD11">
        <f t="shared" si="1"/>
        <v>530.09108050376756</v>
      </c>
      <c r="AE11">
        <f>'IDT-1'!F11</f>
        <v>0</v>
      </c>
      <c r="AF11" s="24"/>
      <c r="AG11">
        <f t="shared" si="2"/>
        <v>530.09108050376756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279.01655612677104</v>
      </c>
      <c r="P12" s="36">
        <v>19.279999999999998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260.26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-95</v>
      </c>
      <c r="AA12" s="75">
        <f>STOA!J12</f>
        <v>2.4900000000000002</v>
      </c>
      <c r="AB12" s="75">
        <f>-STOA!P12</f>
        <v>0</v>
      </c>
      <c r="AC12">
        <f t="shared" si="0"/>
        <v>6.3866909806065388</v>
      </c>
      <c r="AD12">
        <f t="shared" si="1"/>
        <v>526.97642303059274</v>
      </c>
      <c r="AE12">
        <f>'IDT-1'!F12</f>
        <v>0</v>
      </c>
      <c r="AF12" s="24"/>
      <c r="AG12">
        <f t="shared" si="2"/>
        <v>526.97642303059274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279.01655612677104</v>
      </c>
      <c r="P13" s="36">
        <v>19.279999999999998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260.76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-97</v>
      </c>
      <c r="AA13" s="75">
        <f>STOA!J13</f>
        <v>2.4900000000000002</v>
      </c>
      <c r="AB13" s="75">
        <f>-STOA!P13</f>
        <v>0</v>
      </c>
      <c r="AC13">
        <f t="shared" si="0"/>
        <v>6.5518429773794304</v>
      </c>
      <c r="AD13">
        <f t="shared" si="1"/>
        <v>508.31127103381988</v>
      </c>
      <c r="AE13">
        <f>'IDT-1'!F13</f>
        <v>0</v>
      </c>
      <c r="AF13" s="24"/>
      <c r="AG13">
        <f t="shared" si="2"/>
        <v>508.31127103381988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279.01655612677104</v>
      </c>
      <c r="P14" s="36">
        <v>19.279999999999998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261.09000000000003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-99</v>
      </c>
      <c r="AA14" s="75">
        <f>STOA!J14</f>
        <v>2.4900000000000002</v>
      </c>
      <c r="AB14" s="75">
        <f>-STOA!P14</f>
        <v>0</v>
      </c>
      <c r="AC14">
        <f t="shared" si="0"/>
        <v>6.5715572928292101</v>
      </c>
      <c r="AD14">
        <f t="shared" si="1"/>
        <v>506.62155671837024</v>
      </c>
      <c r="AE14">
        <f>'IDT-1'!F14</f>
        <v>0</v>
      </c>
      <c r="AF14" s="24"/>
      <c r="AG14">
        <f t="shared" si="2"/>
        <v>506.62155671837024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279.01311744115179</v>
      </c>
      <c r="P15" s="36">
        <v>19.279999999999998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257.34000000000003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-100</v>
      </c>
      <c r="AA15" s="75">
        <f>STOA!J15</f>
        <v>2.4900000000000002</v>
      </c>
      <c r="AB15" s="75">
        <f>-STOA!P15</f>
        <v>0</v>
      </c>
      <c r="AC15">
        <f t="shared" si="0"/>
        <v>6.4214321997215613</v>
      </c>
      <c r="AD15">
        <f t="shared" si="1"/>
        <v>517.01824312585848</v>
      </c>
      <c r="AE15">
        <f>'IDT-1'!F15</f>
        <v>0</v>
      </c>
      <c r="AF15" s="24"/>
      <c r="AG15">
        <f t="shared" si="2"/>
        <v>517.01824312585848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279.01311744115179</v>
      </c>
      <c r="P16" s="36">
        <v>19.279999999999998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257.34000000000003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-101</v>
      </c>
      <c r="AA16" s="75">
        <f>STOA!J16</f>
        <v>2.4900000000000002</v>
      </c>
      <c r="AB16" s="75">
        <f>-STOA!P16</f>
        <v>0</v>
      </c>
      <c r="AC16">
        <f t="shared" si="0"/>
        <v>6.3875475688220043</v>
      </c>
      <c r="AD16">
        <f t="shared" si="1"/>
        <v>521.05212775675807</v>
      </c>
      <c r="AE16">
        <f>'IDT-1'!F16</f>
        <v>0</v>
      </c>
      <c r="AF16" s="24"/>
      <c r="AG16">
        <f t="shared" si="2"/>
        <v>521.05212775675807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279.009732925501</v>
      </c>
      <c r="P17" s="36">
        <v>19.47</v>
      </c>
      <c r="Q17" s="36">
        <v>7.8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257.34000000000003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-100</v>
      </c>
      <c r="AA17" s="75">
        <f>STOA!J17</f>
        <v>2.4900000000000002</v>
      </c>
      <c r="AB17" s="75">
        <f>-STOA!P17</f>
        <v>0</v>
      </c>
      <c r="AC17">
        <f t="shared" si="0"/>
        <v>6.3813999811656492</v>
      </c>
      <c r="AD17">
        <f t="shared" si="1"/>
        <v>522.33489082876383</v>
      </c>
      <c r="AE17">
        <f>'IDT-1'!F17</f>
        <v>0</v>
      </c>
      <c r="AF17" s="24"/>
      <c r="AG17">
        <f t="shared" si="2"/>
        <v>522.33489082876383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283.8836424575353</v>
      </c>
      <c r="P18" s="36">
        <v>19.47</v>
      </c>
      <c r="Q18" s="36">
        <v>7.8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257.34000000000003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-94</v>
      </c>
      <c r="AA18" s="75">
        <f>STOA!J18</f>
        <v>2.4900000000000002</v>
      </c>
      <c r="AB18" s="75">
        <f>-STOA!P18</f>
        <v>0</v>
      </c>
      <c r="AC18">
        <f t="shared" si="0"/>
        <v>6.3715138748854034</v>
      </c>
      <c r="AD18">
        <f t="shared" si="1"/>
        <v>533.21868646707833</v>
      </c>
      <c r="AE18">
        <f>'IDT-1'!F18</f>
        <v>0</v>
      </c>
      <c r="AF18" s="24"/>
      <c r="AG18">
        <f t="shared" si="2"/>
        <v>533.21868646707833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286.70734641733281</v>
      </c>
      <c r="P19" s="36">
        <v>19.47</v>
      </c>
      <c r="Q19" s="36">
        <v>7.8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257.26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-95</v>
      </c>
      <c r="AA19" s="75">
        <f>STOA!J19</f>
        <v>2.4900000000000002</v>
      </c>
      <c r="AB19" s="75">
        <f>-STOA!P19</f>
        <v>0</v>
      </c>
      <c r="AC19">
        <f t="shared" si="0"/>
        <v>6.403032145872591</v>
      </c>
      <c r="AD19">
        <f t="shared" si="1"/>
        <v>534.93087215588855</v>
      </c>
      <c r="AE19">
        <f>'IDT-1'!F19</f>
        <v>0</v>
      </c>
      <c r="AF19" s="24"/>
      <c r="AG19">
        <f t="shared" si="2"/>
        <v>534.93087215588855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11.319102353585112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289.57006796924111</v>
      </c>
      <c r="P20" s="36">
        <v>19.47</v>
      </c>
      <c r="Q20" s="36">
        <v>7.8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257.26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-88</v>
      </c>
      <c r="AA20" s="75">
        <f>STOA!J20</f>
        <v>2.4900000000000002</v>
      </c>
      <c r="AB20" s="75">
        <f>-STOA!P20</f>
        <v>0</v>
      </c>
      <c r="AC20">
        <f t="shared" si="0"/>
        <v>6.3686058869850077</v>
      </c>
      <c r="AD20">
        <f t="shared" si="1"/>
        <v>544.92623236556665</v>
      </c>
      <c r="AE20">
        <f>'IDT-1'!F20</f>
        <v>0</v>
      </c>
      <c r="AF20" s="24"/>
      <c r="AG20">
        <f t="shared" si="2"/>
        <v>544.92623236556665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11.319102353585112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281.96052932914984</v>
      </c>
      <c r="P21" s="36">
        <v>19.47</v>
      </c>
      <c r="Q21" s="36">
        <v>7.8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257.31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-85</v>
      </c>
      <c r="AA21" s="75">
        <f>STOA!J21</f>
        <v>2.4900000000000002</v>
      </c>
      <c r="AB21" s="75">
        <f>-STOA!P21</f>
        <v>0</v>
      </c>
      <c r="AC21">
        <f t="shared" si="0"/>
        <v>6.2796922892335747</v>
      </c>
      <c r="AD21">
        <f t="shared" si="1"/>
        <v>540.4556073232269</v>
      </c>
      <c r="AE21">
        <f>'IDT-1'!F21</f>
        <v>0</v>
      </c>
      <c r="AF21" s="24"/>
      <c r="AG21">
        <f t="shared" si="2"/>
        <v>540.4556073232269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11.319102353585112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291.72929205086297</v>
      </c>
      <c r="P22" s="36">
        <v>19.47</v>
      </c>
      <c r="Q22" s="36">
        <v>7.8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256.54000000000002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-73</v>
      </c>
      <c r="AA22" s="75">
        <f>STOA!J22</f>
        <v>2.4900000000000002</v>
      </c>
      <c r="AB22" s="75">
        <f>-STOA!P22</f>
        <v>0</v>
      </c>
      <c r="AC22">
        <f t="shared" si="0"/>
        <v>6.2536280033972966</v>
      </c>
      <c r="AD22">
        <f t="shared" si="1"/>
        <v>561.48043433077623</v>
      </c>
      <c r="AE22">
        <f>'IDT-1'!F22</f>
        <v>0</v>
      </c>
      <c r="AF22" s="24"/>
      <c r="AG22">
        <f t="shared" si="2"/>
        <v>561.48043433077623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7.6729499999999993</v>
      </c>
      <c r="E23">
        <f>GT_NG!T23</f>
        <v>11.319102353585112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310.0939823267172</v>
      </c>
      <c r="P23" s="36">
        <v>19.28</v>
      </c>
      <c r="Q23" s="36">
        <v>7.7123781616286236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255.8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-66</v>
      </c>
      <c r="AA23" s="75">
        <f>STOA!J23</f>
        <v>2.4900000000000002</v>
      </c>
      <c r="AB23" s="75">
        <f>-STOA!P23</f>
        <v>0</v>
      </c>
      <c r="AC23">
        <f t="shared" si="0"/>
        <v>6.3400452741979292</v>
      </c>
      <c r="AD23">
        <f t="shared" si="1"/>
        <v>585.74108549745858</v>
      </c>
      <c r="AE23">
        <f>'IDT-1'!F23</f>
        <v>0</v>
      </c>
      <c r="AF23" s="24"/>
      <c r="AG23">
        <f t="shared" si="2"/>
        <v>585.74108549745858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11.319102353585112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320.29927966703468</v>
      </c>
      <c r="P24" s="36">
        <v>19.28</v>
      </c>
      <c r="Q24" s="36">
        <v>7.7123781616286236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255.15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-59</v>
      </c>
      <c r="AA24" s="75">
        <f>STOA!J24</f>
        <v>2.4900000000000002</v>
      </c>
      <c r="AB24" s="75">
        <f>-STOA!P24</f>
        <v>0</v>
      </c>
      <c r="AC24">
        <f t="shared" si="0"/>
        <v>6.3610116677823711</v>
      </c>
      <c r="AD24">
        <f t="shared" si="1"/>
        <v>602.27541644419148</v>
      </c>
      <c r="AE24">
        <f>'IDT-1'!F24</f>
        <v>0</v>
      </c>
      <c r="AF24" s="24"/>
      <c r="AG24">
        <f t="shared" si="2"/>
        <v>602.27541644419148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11.319102353585112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316.39112304812886</v>
      </c>
      <c r="P25" s="36">
        <v>19.28</v>
      </c>
      <c r="Q25" s="36">
        <v>7.7123781616286236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254.53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-42</v>
      </c>
      <c r="AA25" s="75">
        <f>STOA!J25</f>
        <v>2.4900000000000002</v>
      </c>
      <c r="AB25" s="75">
        <f>-STOA!P25</f>
        <v>0</v>
      </c>
      <c r="AC25">
        <f t="shared" si="0"/>
        <v>6.1789654708604491</v>
      </c>
      <c r="AD25">
        <f t="shared" si="1"/>
        <v>614.92930602220758</v>
      </c>
      <c r="AE25">
        <f>'IDT-1'!F25</f>
        <v>0</v>
      </c>
      <c r="AF25" s="24"/>
      <c r="AG25">
        <f t="shared" si="2"/>
        <v>614.92930602220758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11.319102353585112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343.7235429521383</v>
      </c>
      <c r="P26" s="36">
        <v>19.28</v>
      </c>
      <c r="Q26" s="36">
        <v>7.7123781616286236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297.57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</v>
      </c>
      <c r="AA26" s="75">
        <f>STOA!J26</f>
        <v>2.4900000000000002</v>
      </c>
      <c r="AB26" s="75">
        <f>-STOA!P26</f>
        <v>0</v>
      </c>
      <c r="AC26">
        <f t="shared" si="0"/>
        <v>6.9818727411763541</v>
      </c>
      <c r="AD26">
        <f t="shared" si="1"/>
        <v>659.498818655901</v>
      </c>
      <c r="AE26">
        <f>'IDT-1'!F26</f>
        <v>0</v>
      </c>
      <c r="AF26" s="24"/>
      <c r="AG26">
        <f t="shared" si="2"/>
        <v>659.498818655901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11.319102353585112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366.45169095319164</v>
      </c>
      <c r="P27" s="36">
        <v>18.12</v>
      </c>
      <c r="Q27" s="36">
        <v>7.7113969922087344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335.53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-32</v>
      </c>
      <c r="AA27" s="75">
        <f>STOA!J27</f>
        <v>2.4900000000000002</v>
      </c>
      <c r="AB27" s="75">
        <f>-STOA!P27</f>
        <v>0</v>
      </c>
      <c r="AC27">
        <f t="shared" si="0"/>
        <v>7.8207472515576377</v>
      </c>
      <c r="AD27">
        <f t="shared" si="1"/>
        <v>678.18711097715322</v>
      </c>
      <c r="AE27">
        <f>'IDT-1'!F27</f>
        <v>0</v>
      </c>
      <c r="AF27" s="24"/>
      <c r="AG27">
        <f t="shared" si="2"/>
        <v>678.18711097715322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-90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7.6729499999999993</v>
      </c>
      <c r="E28">
        <f>GT_NG!T28</f>
        <v>11.319102353585112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450.53515943962253</v>
      </c>
      <c r="P28" s="36">
        <v>48.21</v>
      </c>
      <c r="Q28" s="36">
        <v>26.029999999999998</v>
      </c>
      <c r="R28" s="38">
        <v>0.31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399.34999999999991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-266</v>
      </c>
      <c r="AA28" s="75">
        <f>STOA!J28</f>
        <v>2.4900000000000002</v>
      </c>
      <c r="AB28" s="75">
        <f>-STOA!P28</f>
        <v>0</v>
      </c>
      <c r="AC28">
        <f t="shared" si="0"/>
        <v>10.819286730366464</v>
      </c>
      <c r="AD28">
        <f t="shared" si="1"/>
        <v>712.8106429925665</v>
      </c>
      <c r="AE28">
        <f>'IDT-1'!F28</f>
        <v>0</v>
      </c>
      <c r="AF28" s="24"/>
      <c r="AG28">
        <f t="shared" si="2"/>
        <v>712.8106429925665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7.9738499999999997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455.13527178430706</v>
      </c>
      <c r="P29" s="36">
        <v>74.899999999999991</v>
      </c>
      <c r="Q29" s="36">
        <v>26.029999999999998</v>
      </c>
      <c r="R29" s="38">
        <v>2.1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374.34999999999997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-246</v>
      </c>
      <c r="AA29" s="75">
        <f>STOA!J29</f>
        <v>2.4900000000000002</v>
      </c>
      <c r="AB29" s="75">
        <f>-STOA!P29</f>
        <v>0</v>
      </c>
      <c r="AC29">
        <f t="shared" si="0"/>
        <v>10.929514287054076</v>
      </c>
      <c r="AD29">
        <f t="shared" si="1"/>
        <v>715.78038782435112</v>
      </c>
      <c r="AE29">
        <f>'IDT-1'!F29</f>
        <v>0</v>
      </c>
      <c r="AF29" s="24"/>
      <c r="AG29">
        <f t="shared" si="2"/>
        <v>715.78038782435112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7.9738499999999997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414.83104323635189</v>
      </c>
      <c r="P30" s="36">
        <v>21.04</v>
      </c>
      <c r="Q30" s="36">
        <v>7.7113969922087344</v>
      </c>
      <c r="R30" s="38">
        <v>7.2727993839045055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374.33196699999996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-96</v>
      </c>
      <c r="AA30" s="75">
        <f>STOA!J30</f>
        <v>2.4900000000000002</v>
      </c>
      <c r="AB30" s="75">
        <f>-STOA!P30</f>
        <v>0</v>
      </c>
      <c r="AC30">
        <f t="shared" si="0"/>
        <v>8.7572848808772434</v>
      </c>
      <c r="AD30">
        <f t="shared" si="1"/>
        <v>760.62455205868605</v>
      </c>
      <c r="AE30">
        <f>'IDT-1'!F30</f>
        <v>-1.73</v>
      </c>
      <c r="AF30" s="24"/>
      <c r="AG30">
        <f t="shared" si="2"/>
        <v>758.89455205868603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7.9738499999999997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453.04473649042484</v>
      </c>
      <c r="P31" s="36">
        <v>74.903400063552596</v>
      </c>
      <c r="Q31" s="36">
        <v>26.029999999999998</v>
      </c>
      <c r="R31" s="38">
        <v>15.49716065213409</v>
      </c>
      <c r="S31" s="38">
        <v>0</v>
      </c>
      <c r="T31" s="37">
        <f>SUMPRODUCT(LTA!J31:AN31,LTA!J$101:AN$101,LTA!J$105:AN$105)</f>
        <v>0.02</v>
      </c>
      <c r="U31" s="37">
        <f>SUMPRODUCT(LTA!J31:AN31,LTA!J$102:AN$102,LTA!J$105:AN$105)</f>
        <v>375.00878299999994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-178</v>
      </c>
      <c r="AA31" s="75">
        <f>STOA!J31</f>
        <v>2.57</v>
      </c>
      <c r="AB31" s="75">
        <f>-STOA!P31</f>
        <v>0</v>
      </c>
      <c r="AC31">
        <f t="shared" si="0"/>
        <v>10.370141975255885</v>
      </c>
      <c r="AD31">
        <f t="shared" si="1"/>
        <v>806.40856855795369</v>
      </c>
      <c r="AE31">
        <f>'IDT-1'!F31</f>
        <v>-3</v>
      </c>
      <c r="AF31" s="24"/>
      <c r="AG31">
        <f t="shared" si="2"/>
        <v>803.40856855795369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7.9738499999999997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455.0189039609005</v>
      </c>
      <c r="P32" s="36">
        <v>74.903379048993955</v>
      </c>
      <c r="Q32" s="36">
        <v>26.029999999999998</v>
      </c>
      <c r="R32" s="38">
        <v>19.2</v>
      </c>
      <c r="S32" s="38">
        <v>0</v>
      </c>
      <c r="T32" s="37">
        <f>SUMPRODUCT(LTA!J32:AN32,LTA!J$101:AN$101,LTA!J$105:AN$105)</f>
        <v>1.1499999999999999</v>
      </c>
      <c r="U32" s="37">
        <f>SUMPRODUCT(LTA!J32:AN32,LTA!J$102:AN$102,LTA!J$105:AN$105)</f>
        <v>375.18789899999996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-142</v>
      </c>
      <c r="AA32" s="75">
        <f>STOA!J32</f>
        <v>2.57</v>
      </c>
      <c r="AB32" s="75">
        <f>-STOA!P32</f>
        <v>0</v>
      </c>
      <c r="AC32">
        <f t="shared" si="0"/>
        <v>10.123863552311658</v>
      </c>
      <c r="AD32">
        <f t="shared" si="1"/>
        <v>849.6409487846812</v>
      </c>
      <c r="AE32">
        <f>'IDT-1'!F32</f>
        <v>-1.73</v>
      </c>
      <c r="AF32" s="24"/>
      <c r="AG32">
        <f t="shared" si="2"/>
        <v>847.91094878468118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7.9738499999999997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453.51833913489759</v>
      </c>
      <c r="P33" s="36">
        <v>74.900000000000006</v>
      </c>
      <c r="Q33" s="36">
        <v>26.15</v>
      </c>
      <c r="R33" s="38">
        <v>20.7</v>
      </c>
      <c r="S33" s="38">
        <v>0</v>
      </c>
      <c r="T33" s="37">
        <f>SUMPRODUCT(LTA!J33:AN33,LTA!J$101:AN$101,LTA!J$105:AN$105)</f>
        <v>3.4</v>
      </c>
      <c r="U33" s="37">
        <f>SUMPRODUCT(LTA!J33:AN33,LTA!J$102:AN$102,LTA!J$105:AN$105)</f>
        <v>371.62454999999994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-38</v>
      </c>
      <c r="AA33" s="75">
        <f>STOA!J33</f>
        <v>2.57</v>
      </c>
      <c r="AB33" s="75">
        <f>-STOA!P33</f>
        <v>0</v>
      </c>
      <c r="AC33">
        <f t="shared" si="0"/>
        <v>9.7410753522665647</v>
      </c>
      <c r="AD33">
        <f t="shared" si="1"/>
        <v>892.82644410972932</v>
      </c>
      <c r="AE33">
        <f>'IDT-1'!F33</f>
        <v>0</v>
      </c>
      <c r="AF33" s="24"/>
      <c r="AG33">
        <f t="shared" si="2"/>
        <v>892.82644410972932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7.9738499999999997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416.70699405466951</v>
      </c>
      <c r="P34" s="36">
        <v>74.90287105182459</v>
      </c>
      <c r="Q34" s="36">
        <v>26.029999999999998</v>
      </c>
      <c r="R34" s="38">
        <v>20.7</v>
      </c>
      <c r="S34" s="38">
        <v>0</v>
      </c>
      <c r="T34" s="37">
        <f>SUMPRODUCT(LTA!J34:AN34,LTA!J$101:AN$101,LTA!J$105:AN$105)</f>
        <v>7.8100000000000005</v>
      </c>
      <c r="U34" s="37">
        <f>SUMPRODUCT(LTA!J34:AN34,LTA!J$102:AN$102,LTA!J$105:AN$105)</f>
        <v>373.21793299999996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2.57</v>
      </c>
      <c r="AB34" s="75">
        <f>-STOA!P34</f>
        <v>0</v>
      </c>
      <c r="AC34">
        <f t="shared" si="0"/>
        <v>8.4817079760910659</v>
      </c>
      <c r="AD34">
        <f t="shared" si="1"/>
        <v>981.16072045750116</v>
      </c>
      <c r="AE34">
        <f>'IDT-1'!F34</f>
        <v>-46</v>
      </c>
      <c r="AF34" s="24"/>
      <c r="AG34">
        <f t="shared" si="2"/>
        <v>935.16072045750116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7.9738499999999997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386.72622209493738</v>
      </c>
      <c r="P35" s="36">
        <v>74.900000000000006</v>
      </c>
      <c r="Q35" s="36">
        <v>26.15</v>
      </c>
      <c r="R35" s="38">
        <v>20.7</v>
      </c>
      <c r="S35" s="38">
        <v>0</v>
      </c>
      <c r="T35" s="37">
        <f>SUMPRODUCT(LTA!J35:AN35,LTA!J$101:AN$101,LTA!J$105:AN$105)</f>
        <v>16.37</v>
      </c>
      <c r="U35" s="37">
        <f>SUMPRODUCT(LTA!J35:AN35,LTA!J$102:AN$102,LTA!J$105:AN$105)</f>
        <v>375.88439099999999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2.57</v>
      </c>
      <c r="AB35" s="75">
        <f>-STOA!P35</f>
        <v>0</v>
      </c>
      <c r="AC35">
        <f t="shared" si="0"/>
        <v>8.3214200447450999</v>
      </c>
      <c r="AD35">
        <f t="shared" si="1"/>
        <v>982.32382337729064</v>
      </c>
      <c r="AE35">
        <f>'IDT-1'!F35</f>
        <v>0</v>
      </c>
      <c r="AF35" s="24"/>
      <c r="AG35">
        <f t="shared" si="2"/>
        <v>982.32382337729064</v>
      </c>
      <c r="AI35" s="34">
        <f>PXIL!J35</f>
        <v>0</v>
      </c>
      <c r="AJ35" s="34">
        <f>PXIL!P35</f>
        <v>0</v>
      </c>
      <c r="AK35" s="34">
        <f>RTM_IEX!J35</f>
        <v>9.64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7.9738499999999997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376.29421071690717</v>
      </c>
      <c r="P36" s="36">
        <v>74.900000000000006</v>
      </c>
      <c r="Q36" s="36">
        <v>26.029999999999998</v>
      </c>
      <c r="R36" s="38">
        <v>23.200000000000003</v>
      </c>
      <c r="S36" s="38">
        <v>0</v>
      </c>
      <c r="T36" s="37">
        <f>SUMPRODUCT(LTA!J36:AN36,LTA!J$101:AN$101,LTA!J$105:AN$105)</f>
        <v>24.1</v>
      </c>
      <c r="U36" s="37">
        <f>SUMPRODUCT(LTA!J36:AN36,LTA!J$102:AN$102,LTA!J$105:AN$105)</f>
        <v>386.20361899999995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8.5673486643696446</v>
      </c>
      <c r="AD36">
        <f t="shared" si="1"/>
        <v>1011.3551113796358</v>
      </c>
      <c r="AE36">
        <f>'IDT-1'!F36</f>
        <v>0</v>
      </c>
      <c r="AF36" s="24"/>
      <c r="AG36">
        <f t="shared" si="2"/>
        <v>1011.3551113796358</v>
      </c>
      <c r="AI36" s="34">
        <f>PXIL!J36</f>
        <v>0</v>
      </c>
      <c r="AJ36" s="34">
        <f>PXIL!P36</f>
        <v>0</v>
      </c>
      <c r="AK36" s="34">
        <f>RTM_IEX!J36</f>
        <v>28.92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7.9738499999999997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57.342709445730755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368.08783474642752</v>
      </c>
      <c r="P37" s="36">
        <v>74.90287105182459</v>
      </c>
      <c r="Q37" s="36">
        <v>26.029999999999998</v>
      </c>
      <c r="R37" s="38">
        <v>23.2</v>
      </c>
      <c r="S37" s="38">
        <v>0</v>
      </c>
      <c r="T37" s="37">
        <f>SUMPRODUCT(LTA!J37:AN37,LTA!J$101:AN$101,LTA!J$105:AN$105)</f>
        <v>30.03</v>
      </c>
      <c r="U37" s="37">
        <f>SUMPRODUCT(LTA!J37:AN37,LTA!J$102:AN$102,LTA!J$105:AN$105)</f>
        <v>399.152016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8.7264856865873863</v>
      </c>
      <c r="AD37">
        <f t="shared" si="1"/>
        <v>1030.1408579547681</v>
      </c>
      <c r="AE37">
        <f>'IDT-1'!F37</f>
        <v>0</v>
      </c>
      <c r="AF37" s="24"/>
      <c r="AG37">
        <f t="shared" si="2"/>
        <v>1030.1408579547681</v>
      </c>
      <c r="AI37" s="34">
        <f>PXIL!J37</f>
        <v>0</v>
      </c>
      <c r="AJ37" s="34">
        <f>PXIL!P37</f>
        <v>0</v>
      </c>
      <c r="AK37" s="34">
        <f>RTM_IEX!J37</f>
        <v>38.56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7.9738499999999997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57.342709445730755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370.57511152587375</v>
      </c>
      <c r="P38" s="36">
        <v>74.900000000000006</v>
      </c>
      <c r="Q38" s="36">
        <v>26.029999999999998</v>
      </c>
      <c r="R38" s="38">
        <v>23.199999999999996</v>
      </c>
      <c r="S38" s="38">
        <v>0</v>
      </c>
      <c r="T38" s="37">
        <f>SUMPRODUCT(LTA!J38:AN38,LTA!J$101:AN$101,LTA!J$105:AN$105)</f>
        <v>37.54</v>
      </c>
      <c r="U38" s="37">
        <f>SUMPRODUCT(LTA!J38:AN38,LTA!J$102:AN$102,LTA!J$105:AN$105)</f>
        <v>436.47373699999997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2.57</v>
      </c>
      <c r="AB38" s="75">
        <f>-STOA!P38</f>
        <v>0</v>
      </c>
      <c r="AC38">
        <f t="shared" si="0"/>
        <v>8.8000371510994082</v>
      </c>
      <c r="AD38">
        <f t="shared" si="1"/>
        <v>1038.8234332178779</v>
      </c>
      <c r="AE38">
        <f>'IDT-1'!F38</f>
        <v>0</v>
      </c>
      <c r="AF38" s="24"/>
      <c r="AG38">
        <f t="shared" si="2"/>
        <v>1038.8234332178779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7.9738499999999997</v>
      </c>
      <c r="E39">
        <f>GT_NG!T39</f>
        <v>11.018062397372743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57.342709445730755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383.18916495526219</v>
      </c>
      <c r="P39" s="36">
        <v>74.90287105182459</v>
      </c>
      <c r="Q39" s="36">
        <v>26.029999999999998</v>
      </c>
      <c r="R39" s="38">
        <v>23.199999999999996</v>
      </c>
      <c r="S39" s="38">
        <v>0</v>
      </c>
      <c r="T39" s="37">
        <f>SUMPRODUCT(LTA!J39:AN39,LTA!J$101:AN$101,LTA!J$105:AN$105)</f>
        <v>43.85</v>
      </c>
      <c r="U39" s="37">
        <f>SUMPRODUCT(LTA!J39:AN39,LTA!J$102:AN$102,LTA!J$105:AN$105)</f>
        <v>470.21452999999997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2.57</v>
      </c>
      <c r="AB39" s="75">
        <f>-STOA!P39</f>
        <v>0</v>
      </c>
      <c r="AC39">
        <f t="shared" si="0"/>
        <v>9.2424459779415979</v>
      </c>
      <c r="AD39">
        <f t="shared" si="1"/>
        <v>1091.0487418722487</v>
      </c>
      <c r="AE39">
        <f>'IDT-1'!F39</f>
        <v>0</v>
      </c>
      <c r="AF39" s="24"/>
      <c r="AG39">
        <f t="shared" si="2"/>
        <v>1091.0487418722487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7.9738499999999997</v>
      </c>
      <c r="E40">
        <f>GT_NG!T40</f>
        <v>11.018062397372743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57.342709445730755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435.18365141173302</v>
      </c>
      <c r="P40" s="36">
        <v>74.90287105182459</v>
      </c>
      <c r="Q40" s="36">
        <v>26.029999999999998</v>
      </c>
      <c r="R40" s="38">
        <v>23.199999999999996</v>
      </c>
      <c r="S40" s="38">
        <v>0</v>
      </c>
      <c r="T40" s="37">
        <f>SUMPRODUCT(LTA!J40:AN40,LTA!J$101:AN$101,LTA!J$105:AN$105)</f>
        <v>52.03</v>
      </c>
      <c r="U40" s="37">
        <f>SUMPRODUCT(LTA!J40:AN40,LTA!J$102:AN$102,LTA!J$105:AN$105)</f>
        <v>475.55386999999996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2.57</v>
      </c>
      <c r="AB40" s="75">
        <f>-STOA!P40</f>
        <v>0</v>
      </c>
      <c r="AC40">
        <f t="shared" si="0"/>
        <v>9.7927621201759507</v>
      </c>
      <c r="AD40">
        <f t="shared" si="1"/>
        <v>1156.0122521864851</v>
      </c>
      <c r="AE40">
        <f>'IDT-1'!F40</f>
        <v>0</v>
      </c>
      <c r="AF40" s="24"/>
      <c r="AG40">
        <f t="shared" si="2"/>
        <v>1156.0122521864851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7.9738499999999997</v>
      </c>
      <c r="E41">
        <f>GT_NG!T41</f>
        <v>11.018062397372743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438.33873565199821</v>
      </c>
      <c r="P41" s="36">
        <v>74.900000000000006</v>
      </c>
      <c r="Q41" s="36">
        <v>26.029999999999998</v>
      </c>
      <c r="R41" s="38">
        <v>23.199999999999996</v>
      </c>
      <c r="S41" s="38">
        <v>0</v>
      </c>
      <c r="T41" s="37">
        <f>SUMPRODUCT(LTA!J41:AN41,LTA!J$101:AN$101,LTA!J$105:AN$105)</f>
        <v>61.31</v>
      </c>
      <c r="U41" s="37">
        <f>SUMPRODUCT(LTA!J41:AN41,LTA!J$102:AN$102,LTA!J$105:AN$105)</f>
        <v>480.70376399999998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2.57</v>
      </c>
      <c r="AB41" s="75">
        <f>-STOA!P41</f>
        <v>0</v>
      </c>
      <c r="AC41">
        <f t="shared" si="0"/>
        <v>10.124473061214713</v>
      </c>
      <c r="AD41">
        <f t="shared" si="1"/>
        <v>1195.169938988156</v>
      </c>
      <c r="AE41">
        <f>'IDT-1'!F41</f>
        <v>0</v>
      </c>
      <c r="AF41" s="24"/>
      <c r="AG41">
        <f t="shared" si="2"/>
        <v>1195.169938988156</v>
      </c>
      <c r="AI41" s="34">
        <f>PXIL!J41</f>
        <v>0</v>
      </c>
      <c r="AJ41" s="34">
        <f>PXIL!P41</f>
        <v>0</v>
      </c>
      <c r="AK41" s="34">
        <f>RTM_IEX!J41</f>
        <v>9.64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7.9738499999999997</v>
      </c>
      <c r="E42">
        <f>GT_NG!T42</f>
        <v>11.018062397372743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438.56304760223134</v>
      </c>
      <c r="P42" s="36">
        <v>74.90287105182459</v>
      </c>
      <c r="Q42" s="36">
        <v>26.029999999999998</v>
      </c>
      <c r="R42" s="38">
        <v>23.199999999999996</v>
      </c>
      <c r="S42" s="38">
        <v>0</v>
      </c>
      <c r="T42" s="37">
        <f>SUMPRODUCT(LTA!J42:AN42,LTA!J$101:AN$101,LTA!J$105:AN$105)</f>
        <v>69.34</v>
      </c>
      <c r="U42" s="37">
        <f>SUMPRODUCT(LTA!J42:AN42,LTA!J$102:AN$102,LTA!J$105:AN$105)</f>
        <v>485.64446099999998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26.03</v>
      </c>
      <c r="Z42" s="34">
        <f>IEX!P42</f>
        <v>0</v>
      </c>
      <c r="AA42" s="75">
        <f>STOA!J42</f>
        <v>2.57</v>
      </c>
      <c r="AB42" s="75">
        <f>-STOA!P42</f>
        <v>0</v>
      </c>
      <c r="AC42">
        <f t="shared" si="0"/>
        <v>10.534963253231998</v>
      </c>
      <c r="AD42">
        <f t="shared" si="1"/>
        <v>1243.6273287981965</v>
      </c>
      <c r="AE42">
        <f>'IDT-1'!F42</f>
        <v>0</v>
      </c>
      <c r="AF42" s="24"/>
      <c r="AG42">
        <f t="shared" si="2"/>
        <v>1243.6273287981965</v>
      </c>
      <c r="AI42" s="34">
        <f>PXIL!J42</f>
        <v>0</v>
      </c>
      <c r="AJ42" s="34">
        <f>PXIL!P42</f>
        <v>0</v>
      </c>
      <c r="AK42" s="34">
        <f>RTM_IEX!J42</f>
        <v>19.28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7.9738499999999997</v>
      </c>
      <c r="E43">
        <f>GT_NG!T43</f>
        <v>11.018062397372743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448.35930084490428</v>
      </c>
      <c r="P43" s="36">
        <v>74.90287105182459</v>
      </c>
      <c r="Q43" s="36">
        <v>26.029999999999998</v>
      </c>
      <c r="R43" s="38">
        <v>23.199999999999996</v>
      </c>
      <c r="S43" s="38">
        <v>0</v>
      </c>
      <c r="T43" s="37">
        <f>SUMPRODUCT(LTA!J43:AN43,LTA!J$101:AN$101,LTA!J$105:AN$105)</f>
        <v>79.45</v>
      </c>
      <c r="U43" s="37">
        <f>SUMPRODUCT(LTA!J43:AN43,LTA!J$102:AN$102,LTA!J$105:AN$105)</f>
        <v>484.04953399999999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26.03</v>
      </c>
      <c r="Z43" s="34">
        <f>IEX!P43</f>
        <v>0</v>
      </c>
      <c r="AA43" s="75">
        <f>STOA!J43</f>
        <v>2.57</v>
      </c>
      <c r="AB43" s="75">
        <f>-STOA!P43</f>
        <v>0</v>
      </c>
      <c r="AC43">
        <f t="shared" si="0"/>
        <v>10.850814393670454</v>
      </c>
      <c r="AD43">
        <f t="shared" si="1"/>
        <v>1280.9128039004313</v>
      </c>
      <c r="AE43">
        <f>'IDT-1'!F43</f>
        <v>0</v>
      </c>
      <c r="AF43" s="24"/>
      <c r="AG43">
        <f t="shared" si="2"/>
        <v>1280.9128039004313</v>
      </c>
      <c r="AI43" s="34">
        <f>PXIL!J43</f>
        <v>0</v>
      </c>
      <c r="AJ43" s="34">
        <f>PXIL!P43</f>
        <v>0</v>
      </c>
      <c r="AK43" s="34">
        <f>RTM_IEX!J43</f>
        <v>38.57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7.9738499999999997</v>
      </c>
      <c r="E44">
        <f>GT_NG!T44</f>
        <v>11.018062397372743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448.58663712667726</v>
      </c>
      <c r="P44" s="36">
        <v>74.90287105182459</v>
      </c>
      <c r="Q44" s="36">
        <v>26.029999999999998</v>
      </c>
      <c r="R44" s="38">
        <v>23.199999999999996</v>
      </c>
      <c r="S44" s="38">
        <v>0</v>
      </c>
      <c r="T44" s="37">
        <f>SUMPRODUCT(LTA!J44:AN44,LTA!J$101:AN$101,LTA!J$105:AN$105)</f>
        <v>83.24</v>
      </c>
      <c r="U44" s="37">
        <f>SUMPRODUCT(LTA!J44:AN44,LTA!J$102:AN$102,LTA!J$105:AN$105)</f>
        <v>487.55455099999995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29.89</v>
      </c>
      <c r="Z44" s="34">
        <f>IEX!P44</f>
        <v>0</v>
      </c>
      <c r="AA44" s="75">
        <f>STOA!J44</f>
        <v>2.57</v>
      </c>
      <c r="AB44" s="75">
        <f>-STOA!P44</f>
        <v>0</v>
      </c>
      <c r="AC44">
        <f t="shared" si="0"/>
        <v>10.946342161237347</v>
      </c>
      <c r="AD44">
        <f t="shared" si="1"/>
        <v>1292.189629414637</v>
      </c>
      <c r="AE44">
        <f>'IDT-1'!F44</f>
        <v>0</v>
      </c>
      <c r="AF44" s="24"/>
      <c r="AG44">
        <f t="shared" si="2"/>
        <v>1292.189629414637</v>
      </c>
      <c r="AI44" s="34">
        <f>PXIL!J44</f>
        <v>0</v>
      </c>
      <c r="AJ44" s="34">
        <f>PXIL!P44</f>
        <v>0</v>
      </c>
      <c r="AK44" s="34">
        <f>RTM_IEX!J44</f>
        <v>38.56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7.9738499999999997</v>
      </c>
      <c r="E45">
        <f>GT_NG!T45</f>
        <v>11.018062397372743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439.44181692462251</v>
      </c>
      <c r="P45" s="36">
        <v>74.90287105182459</v>
      </c>
      <c r="Q45" s="36">
        <v>26.029999999999998</v>
      </c>
      <c r="R45" s="38">
        <v>23.199999999999996</v>
      </c>
      <c r="S45" s="38">
        <v>0</v>
      </c>
      <c r="T45" s="37">
        <f>SUMPRODUCT(LTA!J45:AN45,LTA!J$101:AN$101,LTA!J$105:AN$105)</f>
        <v>87.05</v>
      </c>
      <c r="U45" s="37">
        <f>SUMPRODUCT(LTA!J45:AN45,LTA!J$102:AN$102,LTA!J$105:AN$105)</f>
        <v>474.39517699999999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42.42</v>
      </c>
      <c r="Z45" s="34">
        <f>IEX!P45</f>
        <v>0</v>
      </c>
      <c r="AA45" s="75">
        <f>STOA!J45</f>
        <v>2.57</v>
      </c>
      <c r="AB45" s="75">
        <f>-STOA!P45</f>
        <v>0</v>
      </c>
      <c r="AC45">
        <f t="shared" si="0"/>
        <v>10.572338929940086</v>
      </c>
      <c r="AD45">
        <f t="shared" si="1"/>
        <v>1248.0394384438798</v>
      </c>
      <c r="AE45">
        <f>'IDT-1'!F45</f>
        <v>0</v>
      </c>
      <c r="AF45" s="24"/>
      <c r="AG45">
        <f t="shared" si="2"/>
        <v>1248.0394384438798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7.9738499999999997</v>
      </c>
      <c r="E46">
        <f>GT_NG!T46</f>
        <v>11.018062397372743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434.25285695591322</v>
      </c>
      <c r="P46" s="36">
        <v>74.90287105182459</v>
      </c>
      <c r="Q46" s="36">
        <v>26.029999999999998</v>
      </c>
      <c r="R46" s="38">
        <v>23.199999999999996</v>
      </c>
      <c r="S46" s="38">
        <v>0</v>
      </c>
      <c r="T46" s="37">
        <f>SUMPRODUCT(LTA!J46:AN46,LTA!J$101:AN$101,LTA!J$105:AN$105)</f>
        <v>91.69</v>
      </c>
      <c r="U46" s="37">
        <f>SUMPRODUCT(LTA!J46:AN46,LTA!J$102:AN$102,LTA!J$105:AN$105)</f>
        <v>475.81864100000001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42.42</v>
      </c>
      <c r="Z46" s="34">
        <f>IEX!P46</f>
        <v>0</v>
      </c>
      <c r="AA46" s="75">
        <f>STOA!J46</f>
        <v>2.57</v>
      </c>
      <c r="AB46" s="75">
        <f>-STOA!P46</f>
        <v>0</v>
      </c>
      <c r="AC46">
        <f t="shared" si="0"/>
        <v>10.579684763802929</v>
      </c>
      <c r="AD46">
        <f t="shared" si="1"/>
        <v>1248.9065966413077</v>
      </c>
      <c r="AE46">
        <f>'IDT-1'!F46</f>
        <v>0</v>
      </c>
      <c r="AF46" s="24"/>
      <c r="AG46">
        <f t="shared" si="2"/>
        <v>1248.9065966413077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7.9738499999999997</v>
      </c>
      <c r="E47">
        <f>GT_NG!T47</f>
        <v>11.018062397372743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433.2561637258936</v>
      </c>
      <c r="P47" s="36">
        <v>74.90287105182459</v>
      </c>
      <c r="Q47" s="36">
        <v>26.029999999999998</v>
      </c>
      <c r="R47" s="38">
        <v>23.2</v>
      </c>
      <c r="S47" s="38">
        <v>0</v>
      </c>
      <c r="T47" s="37">
        <f>SUMPRODUCT(LTA!J47:AN47,LTA!J$101:AN$101,LTA!J$105:AN$105)</f>
        <v>99.22</v>
      </c>
      <c r="U47" s="37">
        <f>SUMPRODUCT(LTA!J47:AN47,LTA!J$102:AN$102,LTA!J$105:AN$105)</f>
        <v>476.99346199999997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33.74</v>
      </c>
      <c r="Z47" s="34">
        <f>IEX!P47</f>
        <v>0</v>
      </c>
      <c r="AA47" s="75">
        <f>STOA!J47</f>
        <v>2.4900000000000002</v>
      </c>
      <c r="AB47" s="75">
        <f>-STOA!P47</f>
        <v>0</v>
      </c>
      <c r="AC47">
        <f t="shared" si="0"/>
        <v>10.740272191568545</v>
      </c>
      <c r="AD47">
        <f t="shared" si="1"/>
        <v>1227.6941369835224</v>
      </c>
      <c r="AE47">
        <f>'IDT-1'!F47</f>
        <v>0</v>
      </c>
      <c r="AF47" s="24"/>
      <c r="AG47">
        <f t="shared" si="2"/>
        <v>1227.6941369835224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7.9738499999999997</v>
      </c>
      <c r="E48">
        <f>GT_NG!T48</f>
        <v>11.018062397372743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433.2561637258936</v>
      </c>
      <c r="P48" s="36">
        <v>74.90287105182459</v>
      </c>
      <c r="Q48" s="36">
        <v>26.029999999999998</v>
      </c>
      <c r="R48" s="38">
        <v>23.2</v>
      </c>
      <c r="S48" s="38">
        <v>0</v>
      </c>
      <c r="T48" s="37">
        <f>SUMPRODUCT(LTA!J48:AN48,LTA!J$101:AN$101,LTA!J$105:AN$105)</f>
        <v>101.5</v>
      </c>
      <c r="U48" s="37">
        <f>SUMPRODUCT(LTA!J48:AN48,LTA!J$102:AN$102,LTA!J$105:AN$105)</f>
        <v>478.14662099999993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22.18</v>
      </c>
      <c r="Z48" s="34">
        <f>IEX!P48</f>
        <v>0</v>
      </c>
      <c r="AA48" s="75">
        <f>STOA!J48</f>
        <v>2.4900000000000002</v>
      </c>
      <c r="AB48" s="75">
        <f>-STOA!P48</f>
        <v>0</v>
      </c>
      <c r="AC48">
        <f t="shared" si="0"/>
        <v>10.672006727168544</v>
      </c>
      <c r="AD48">
        <f t="shared" si="1"/>
        <v>1219.6355614479223</v>
      </c>
      <c r="AE48">
        <f>'IDT-1'!F48</f>
        <v>0</v>
      </c>
      <c r="AF48" s="24"/>
      <c r="AG48">
        <f t="shared" si="2"/>
        <v>1219.6355614479223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7.9738499999999997</v>
      </c>
      <c r="E49">
        <f>GT_NG!T49</f>
        <v>11.018062397372743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57.342709445730755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429.57635032488224</v>
      </c>
      <c r="P49" s="36">
        <v>74.90287105182459</v>
      </c>
      <c r="Q49" s="36">
        <v>26.029999999999998</v>
      </c>
      <c r="R49" s="38">
        <v>23.2</v>
      </c>
      <c r="S49" s="38">
        <v>0</v>
      </c>
      <c r="T49" s="37">
        <f>SUMPRODUCT(LTA!J49:AN49,LTA!J$101:AN$101,LTA!J$105:AN$105)</f>
        <v>101.83</v>
      </c>
      <c r="U49" s="37">
        <f>SUMPRODUCT(LTA!J49:AN49,LTA!J$102:AN$102,LTA!J$105:AN$105)</f>
        <v>479.50061099999999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6.75</v>
      </c>
      <c r="Z49" s="34">
        <f>IEX!P49</f>
        <v>0</v>
      </c>
      <c r="AA49" s="75">
        <f>STOA!J49</f>
        <v>2.4900000000000002</v>
      </c>
      <c r="AB49" s="75">
        <f>-STOA!P49</f>
        <v>0</v>
      </c>
      <c r="AC49">
        <f t="shared" si="0"/>
        <v>10.253161415446407</v>
      </c>
      <c r="AD49">
        <f t="shared" si="1"/>
        <v>1210.361292804364</v>
      </c>
      <c r="AE49">
        <f>'IDT-1'!F49</f>
        <v>0</v>
      </c>
      <c r="AF49" s="24"/>
      <c r="AG49">
        <f t="shared" si="2"/>
        <v>1210.361292804364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7.9738499999999997</v>
      </c>
      <c r="E50">
        <f>GT_NG!T50</f>
        <v>11.018062397372743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57.342709445730755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429.57641659656019</v>
      </c>
      <c r="P50" s="36">
        <v>74.90287105182459</v>
      </c>
      <c r="Q50" s="36">
        <v>26.029999999999998</v>
      </c>
      <c r="R50" s="38">
        <v>23.2</v>
      </c>
      <c r="S50" s="38">
        <v>0</v>
      </c>
      <c r="T50" s="37">
        <f>SUMPRODUCT(LTA!J50:AN50,LTA!J$101:AN$101,LTA!J$105:AN$105)</f>
        <v>102.1</v>
      </c>
      <c r="U50" s="37">
        <f>SUMPRODUCT(LTA!J50:AN50,LTA!J$102:AN$102,LTA!J$105:AN$105)</f>
        <v>476.83183099999997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2.4900000000000002</v>
      </c>
      <c r="AB50" s="75">
        <f>-STOA!P50</f>
        <v>0</v>
      </c>
      <c r="AC50">
        <f t="shared" si="0"/>
        <v>10.176312220128501</v>
      </c>
      <c r="AD50">
        <f t="shared" si="1"/>
        <v>1201.2894282713598</v>
      </c>
      <c r="AE50">
        <f>'IDT-1'!F50</f>
        <v>0</v>
      </c>
      <c r="AF50" s="24"/>
      <c r="AG50">
        <f t="shared" si="2"/>
        <v>1201.2894282713598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7.9738499999999997</v>
      </c>
      <c r="E51">
        <f>GT_NG!T51</f>
        <v>11.018062397372743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57.342709445730755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429.5833095560314</v>
      </c>
      <c r="P51" s="36">
        <v>75.61</v>
      </c>
      <c r="Q51" s="36">
        <v>26.029999999999998</v>
      </c>
      <c r="R51" s="38">
        <v>23.2</v>
      </c>
      <c r="S51" s="38">
        <v>0</v>
      </c>
      <c r="T51" s="37">
        <f>SUMPRODUCT(LTA!J51:AN51,LTA!J$101:AN$101,LTA!J$105:AN$105)</f>
        <v>102.22</v>
      </c>
      <c r="U51" s="37">
        <f>SUMPRODUCT(LTA!J51:AN51,LTA!J$102:AN$102,LTA!J$105:AN$105)</f>
        <v>494.9799349999999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2.4900000000000002</v>
      </c>
      <c r="AB51" s="75">
        <f>-STOA!P51</f>
        <v>0</v>
      </c>
      <c r="AC51">
        <f t="shared" si="0"/>
        <v>10.335762077752733</v>
      </c>
      <c r="AD51">
        <f t="shared" si="1"/>
        <v>1220.1121043213823</v>
      </c>
      <c r="AE51">
        <f>'IDT-1'!F51</f>
        <v>0</v>
      </c>
      <c r="AF51" s="24"/>
      <c r="AG51">
        <f t="shared" si="2"/>
        <v>1220.1121043213823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7.9738499999999997</v>
      </c>
      <c r="E52">
        <f>GT_NG!T52</f>
        <v>11.018062397372743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57.342709445730755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406.43595096155491</v>
      </c>
      <c r="P52" s="36">
        <v>75.510000000000005</v>
      </c>
      <c r="Q52" s="36">
        <v>26.029999999999998</v>
      </c>
      <c r="R52" s="38">
        <v>23.2</v>
      </c>
      <c r="S52" s="38">
        <v>0</v>
      </c>
      <c r="T52" s="37">
        <f>SUMPRODUCT(LTA!J52:AN52,LTA!J$101:AN$101,LTA!J$105:AN$105)</f>
        <v>102.3</v>
      </c>
      <c r="U52" s="37">
        <f>SUMPRODUCT(LTA!J52:AN52,LTA!J$102:AN$102,LTA!J$105:AN$105)</f>
        <v>494.08209499999987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2.4900000000000002</v>
      </c>
      <c r="AB52" s="75">
        <f>-STOA!P52</f>
        <v>0</v>
      </c>
      <c r="AC52">
        <f t="shared" si="0"/>
        <v>10.133614409559129</v>
      </c>
      <c r="AD52">
        <f t="shared" si="1"/>
        <v>1196.2490533950991</v>
      </c>
      <c r="AE52">
        <f>'IDT-1'!F52</f>
        <v>0</v>
      </c>
      <c r="AF52" s="24"/>
      <c r="AG52">
        <f t="shared" si="2"/>
        <v>1196.2490533950991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7.9738499999999997</v>
      </c>
      <c r="E53">
        <f>GT_NG!T53</f>
        <v>11.018062397372743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387.16404860792113</v>
      </c>
      <c r="P53" s="36">
        <v>74.90287105182459</v>
      </c>
      <c r="Q53" s="36">
        <v>26.029999999999998</v>
      </c>
      <c r="R53" s="38">
        <v>23.2</v>
      </c>
      <c r="S53" s="38">
        <v>0</v>
      </c>
      <c r="T53" s="37">
        <f>SUMPRODUCT(LTA!J53:AN53,LTA!J$101:AN$101,LTA!J$105:AN$105)</f>
        <v>102.27</v>
      </c>
      <c r="U53" s="37">
        <f>SUMPRODUCT(LTA!J53:AN53,LTA!J$102:AN$102,LTA!J$105:AN$105)</f>
        <v>492.26610999999991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2.4900000000000002</v>
      </c>
      <c r="AB53" s="75">
        <f>-STOA!P53</f>
        <v>0</v>
      </c>
      <c r="AC53">
        <f t="shared" si="0"/>
        <v>10.084096343889488</v>
      </c>
      <c r="AD53">
        <f t="shared" si="1"/>
        <v>1190.4035636429544</v>
      </c>
      <c r="AE53">
        <f>'IDT-1'!F53</f>
        <v>0</v>
      </c>
      <c r="AF53" s="24"/>
      <c r="AG53">
        <f t="shared" si="2"/>
        <v>1190.4035636429544</v>
      </c>
      <c r="AI53" s="34">
        <f>PXIL!J53</f>
        <v>0</v>
      </c>
      <c r="AJ53" s="34">
        <f>PXIL!P53</f>
        <v>0</v>
      </c>
      <c r="AK53" s="34">
        <f>RTM_IEX!J53</f>
        <v>14.46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7.9738499999999997</v>
      </c>
      <c r="E54">
        <f>GT_NG!T54</f>
        <v>11.018062397372743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344.74329727493387</v>
      </c>
      <c r="P54" s="36">
        <v>74.903238218763519</v>
      </c>
      <c r="Q54" s="36">
        <v>26.029999999999998</v>
      </c>
      <c r="R54" s="38">
        <v>23.2</v>
      </c>
      <c r="S54" s="38">
        <v>0</v>
      </c>
      <c r="T54" s="37">
        <f>SUMPRODUCT(LTA!J54:AN54,LTA!J$101:AN$101,LTA!J$105:AN$105)</f>
        <v>102.06</v>
      </c>
      <c r="U54" s="37">
        <f>SUMPRODUCT(LTA!J54:AN54,LTA!J$102:AN$102,LTA!J$105:AN$105)</f>
        <v>489.91425199999992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2.4900000000000002</v>
      </c>
      <c r="AB54" s="75">
        <f>-STOA!P54</f>
        <v>0</v>
      </c>
      <c r="AC54">
        <f t="shared" si="0"/>
        <v>9.7062455096946838</v>
      </c>
      <c r="AD54">
        <f t="shared" si="1"/>
        <v>1145.7991723111011</v>
      </c>
      <c r="AE54">
        <f>'IDT-1'!F54</f>
        <v>0</v>
      </c>
      <c r="AF54" s="24"/>
      <c r="AG54">
        <f t="shared" si="2"/>
        <v>1145.7991723111011</v>
      </c>
      <c r="AI54" s="34">
        <f>PXIL!J54</f>
        <v>0</v>
      </c>
      <c r="AJ54" s="34">
        <f>PXIL!P54</f>
        <v>0</v>
      </c>
      <c r="AK54" s="34">
        <f>RTM_IEX!J54</f>
        <v>14.46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7.9738499999999997</v>
      </c>
      <c r="E55">
        <f>GT_NG!T55</f>
        <v>11.021671826625386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316.99602925059475</v>
      </c>
      <c r="P55" s="36">
        <v>48.202355816226785</v>
      </c>
      <c r="Q55" s="36">
        <v>7.7113969922087344</v>
      </c>
      <c r="R55" s="38">
        <v>23.2</v>
      </c>
      <c r="S55" s="38">
        <v>0</v>
      </c>
      <c r="T55" s="37">
        <f>SUMPRODUCT(LTA!J55:AN55,LTA!J$101:AN$101,LTA!J$105:AN$105)</f>
        <v>101.99</v>
      </c>
      <c r="U55" s="37">
        <f>SUMPRODUCT(LTA!J55:AN55,LTA!J$102:AN$102,LTA!J$105:AN$105)</f>
        <v>456.6485439999999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2.4900000000000002</v>
      </c>
      <c r="AB55" s="75">
        <f>-STOA!P55</f>
        <v>0</v>
      </c>
      <c r="AC55">
        <f t="shared" si="0"/>
        <v>8.8959911528492004</v>
      </c>
      <c r="AD55">
        <f t="shared" si="1"/>
        <v>1050.1505746625319</v>
      </c>
      <c r="AE55">
        <f>'IDT-1'!F55</f>
        <v>0</v>
      </c>
      <c r="AF55" s="24"/>
      <c r="AG55">
        <f t="shared" si="2"/>
        <v>1050.1505746625319</v>
      </c>
      <c r="AI55" s="34">
        <f>PXIL!J55</f>
        <v>0</v>
      </c>
      <c r="AJ55" s="34">
        <f>PXIL!P55</f>
        <v>0</v>
      </c>
      <c r="AK55" s="34">
        <f>RTM_IEX!J55</f>
        <v>24.1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7.9738499999999997</v>
      </c>
      <c r="E56">
        <f>GT_NG!T56</f>
        <v>11.021671826625386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316.23278147337447</v>
      </c>
      <c r="P56" s="36">
        <v>48.202412653919303</v>
      </c>
      <c r="Q56" s="36">
        <v>7.7113969922087344</v>
      </c>
      <c r="R56" s="38">
        <v>23.2</v>
      </c>
      <c r="S56" s="38">
        <v>0</v>
      </c>
      <c r="T56" s="37">
        <f>SUMPRODUCT(LTA!J56:AN56,LTA!J$101:AN$101,LTA!J$105:AN$105)</f>
        <v>100.68</v>
      </c>
      <c r="U56" s="37">
        <f>SUMPRODUCT(LTA!J56:AN56,LTA!J$102:AN$102,LTA!J$105:AN$105)</f>
        <v>435.46505199999996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2.4900000000000002</v>
      </c>
      <c r="AB56" s="75">
        <f>-STOA!P56</f>
        <v>0</v>
      </c>
      <c r="AC56">
        <f t="shared" si="0"/>
        <v>8.7412070161571673</v>
      </c>
      <c r="AD56">
        <f t="shared" si="1"/>
        <v>1031.8786758596962</v>
      </c>
      <c r="AE56">
        <f>'IDT-1'!F56</f>
        <v>0</v>
      </c>
      <c r="AF56" s="24"/>
      <c r="AG56">
        <f t="shared" si="2"/>
        <v>1031.8786758596962</v>
      </c>
      <c r="AI56" s="34">
        <f>PXIL!J56</f>
        <v>0</v>
      </c>
      <c r="AJ56" s="34">
        <f>PXIL!P56</f>
        <v>0</v>
      </c>
      <c r="AK56" s="34">
        <f>RTM_IEX!J56</f>
        <v>28.93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7.9738499999999997</v>
      </c>
      <c r="E57">
        <f>GT_NG!T57</f>
        <v>11.021671826625386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316.72259260109189</v>
      </c>
      <c r="P57" s="36">
        <v>74.903307135287889</v>
      </c>
      <c r="Q57" s="36">
        <v>7.7099999999999991</v>
      </c>
      <c r="R57" s="38">
        <v>23.2</v>
      </c>
      <c r="S57" s="38">
        <v>0</v>
      </c>
      <c r="T57" s="37">
        <f>SUMPRODUCT(LTA!J57:AN57,LTA!J$101:AN$101,LTA!J$105:AN$105)</f>
        <v>99.11</v>
      </c>
      <c r="U57" s="37">
        <f>SUMPRODUCT(LTA!J57:AN57,LTA!J$102:AN$102,LTA!J$105:AN$105)</f>
        <v>450.026611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2.4900000000000002</v>
      </c>
      <c r="AB57" s="75">
        <f>-STOA!P57</f>
        <v>0</v>
      </c>
      <c r="AC57">
        <f t="shared" si="0"/>
        <v>8.9166903041389372</v>
      </c>
      <c r="AD57">
        <f t="shared" si="1"/>
        <v>1052.5940601885918</v>
      </c>
      <c r="AE57">
        <f>'IDT-1'!F57</f>
        <v>0</v>
      </c>
      <c r="AF57" s="24"/>
      <c r="AG57">
        <f t="shared" si="2"/>
        <v>1052.5940601885918</v>
      </c>
      <c r="AI57" s="34">
        <f>PXIL!J57</f>
        <v>0</v>
      </c>
      <c r="AJ57" s="34">
        <f>PXIL!P57</f>
        <v>0</v>
      </c>
      <c r="AK57" s="34">
        <f>RTM_IEX!J57</f>
        <v>9.64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7.9738499999999997</v>
      </c>
      <c r="E58">
        <f>GT_NG!T58</f>
        <v>11.021671826625386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328.81135193272593</v>
      </c>
      <c r="P58" s="36">
        <v>74.903307135287889</v>
      </c>
      <c r="Q58" s="36">
        <v>26.026443503210825</v>
      </c>
      <c r="R58" s="38">
        <v>23.2</v>
      </c>
      <c r="S58" s="38">
        <v>0</v>
      </c>
      <c r="T58" s="37">
        <f>SUMPRODUCT(LTA!J58:AN58,LTA!J$101:AN$101,LTA!J$105:AN$105)</f>
        <v>96.5</v>
      </c>
      <c r="U58" s="37">
        <f>SUMPRODUCT(LTA!J58:AN58,LTA!J$102:AN$102,LTA!J$105:AN$105)</f>
        <v>446.29710599999999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2.4900000000000002</v>
      </c>
      <c r="AB58" s="75">
        <f>-STOA!P58</f>
        <v>0</v>
      </c>
      <c r="AC58">
        <f t="shared" si="0"/>
        <v>9.0378661659516339</v>
      </c>
      <c r="AD58">
        <f t="shared" si="1"/>
        <v>1066.8985821616241</v>
      </c>
      <c r="AE58">
        <f>'IDT-1'!F58</f>
        <v>0</v>
      </c>
      <c r="AF58" s="24"/>
      <c r="AG58">
        <f t="shared" si="2"/>
        <v>1066.8985821616241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7.9738499999999997</v>
      </c>
      <c r="E59">
        <f>GT_NG!T59</f>
        <v>11.021671826625386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336.40132484551447</v>
      </c>
      <c r="P59" s="36">
        <v>74.903307135287889</v>
      </c>
      <c r="Q59" s="36">
        <v>26.03</v>
      </c>
      <c r="R59" s="38">
        <v>23.2</v>
      </c>
      <c r="S59" s="38">
        <v>0</v>
      </c>
      <c r="T59" s="37">
        <f>SUMPRODUCT(LTA!J59:AN59,LTA!J$101:AN$101,LTA!J$105:AN$105)</f>
        <v>92.13</v>
      </c>
      <c r="U59" s="37">
        <f>SUMPRODUCT(LTA!J59:AN59,LTA!J$102:AN$102,LTA!J$105:AN$105)</f>
        <v>445.446437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2.4900000000000002</v>
      </c>
      <c r="AB59" s="75">
        <f>-STOA!P59</f>
        <v>0</v>
      </c>
      <c r="AC59">
        <f t="shared" si="0"/>
        <v>9.1848655592654218</v>
      </c>
      <c r="AD59">
        <f t="shared" si="1"/>
        <v>1054.1244431778878</v>
      </c>
      <c r="AE59">
        <f>'IDT-1'!F59</f>
        <v>0</v>
      </c>
      <c r="AF59" s="24"/>
      <c r="AG59">
        <f t="shared" si="2"/>
        <v>1054.1244431778878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7.9738499999999997</v>
      </c>
      <c r="E60">
        <f>GT_NG!T60</f>
        <v>11.021671826625386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335.93446986313023</v>
      </c>
      <c r="P60" s="36">
        <v>74.903307135287889</v>
      </c>
      <c r="Q60" s="36">
        <v>26.03</v>
      </c>
      <c r="R60" s="38">
        <v>23.2</v>
      </c>
      <c r="S60" s="38">
        <v>0</v>
      </c>
      <c r="T60" s="37">
        <f>SUMPRODUCT(LTA!J60:AN60,LTA!J$101:AN$101,LTA!J$105:AN$105)</f>
        <v>89.3</v>
      </c>
      <c r="U60" s="37">
        <f>SUMPRODUCT(LTA!J60:AN60,LTA!J$102:AN$102,LTA!J$105:AN$105)</f>
        <v>440.27158500000002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2.4900000000000002</v>
      </c>
      <c r="AB60" s="75">
        <f>-STOA!P60</f>
        <v>0</v>
      </c>
      <c r="AC60">
        <f t="shared" si="0"/>
        <v>9.0713474319889489</v>
      </c>
      <c r="AD60">
        <f t="shared" si="1"/>
        <v>1050.76625432278</v>
      </c>
      <c r="AE60">
        <f>'IDT-1'!F60</f>
        <v>0</v>
      </c>
      <c r="AF60" s="24"/>
      <c r="AG60">
        <f t="shared" si="2"/>
        <v>1050.76625432278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7.9738499999999997</v>
      </c>
      <c r="E61">
        <f>GT_NG!T61</f>
        <v>11.021671826625386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335.93446986313023</v>
      </c>
      <c r="P61" s="36">
        <v>74.903307135287889</v>
      </c>
      <c r="Q61" s="36">
        <v>26.03</v>
      </c>
      <c r="R61" s="38">
        <v>23.2</v>
      </c>
      <c r="S61" s="38">
        <v>0</v>
      </c>
      <c r="T61" s="37">
        <f>SUMPRODUCT(LTA!J61:AN61,LTA!J$101:AN$101,LTA!J$105:AN$105)</f>
        <v>84.63</v>
      </c>
      <c r="U61" s="37">
        <f>SUMPRODUCT(LTA!J61:AN61,LTA!J$102:AN$102,LTA!J$105:AN$105)</f>
        <v>437.78249399999999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2.4900000000000002</v>
      </c>
      <c r="AB61" s="75">
        <f>-STOA!P61</f>
        <v>0</v>
      </c>
      <c r="AC61">
        <f t="shared" si="0"/>
        <v>9.0535668562133935</v>
      </c>
      <c r="AD61">
        <f t="shared" si="1"/>
        <v>1038.6249438985556</v>
      </c>
      <c r="AE61">
        <f>'IDT-1'!F61</f>
        <v>0</v>
      </c>
      <c r="AF61" s="24"/>
      <c r="AG61">
        <f t="shared" si="2"/>
        <v>1038.6249438985556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7.9738499999999997</v>
      </c>
      <c r="E62">
        <f>GT_NG!T62</f>
        <v>11.021671826625386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341.53666214313023</v>
      </c>
      <c r="P62" s="36">
        <v>74.903307135287889</v>
      </c>
      <c r="Q62" s="36">
        <v>26.03</v>
      </c>
      <c r="R62" s="38">
        <v>23.2</v>
      </c>
      <c r="S62" s="38">
        <v>0</v>
      </c>
      <c r="T62" s="37">
        <f>SUMPRODUCT(LTA!J62:AN62,LTA!J$101:AN$101,LTA!J$105:AN$105)</f>
        <v>77.930000000000007</v>
      </c>
      <c r="U62" s="37">
        <f>SUMPRODUCT(LTA!J62:AN62,LTA!J$102:AN$102,LTA!J$105:AN$105)</f>
        <v>430.82944099999997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2.4900000000000002</v>
      </c>
      <c r="AB62" s="75">
        <f>-STOA!P62</f>
        <v>0</v>
      </c>
      <c r="AC62">
        <f t="shared" si="0"/>
        <v>8.985939626165397</v>
      </c>
      <c r="AD62">
        <f t="shared" si="1"/>
        <v>1030.6417104086038</v>
      </c>
      <c r="AE62">
        <f>'IDT-1'!F62</f>
        <v>0</v>
      </c>
      <c r="AF62" s="24"/>
      <c r="AG62">
        <f t="shared" si="2"/>
        <v>1030.6417104086038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7.9738499999999997</v>
      </c>
      <c r="E63">
        <f>GT_NG!T63</f>
        <v>11.021671826625386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342.86279111819238</v>
      </c>
      <c r="P63" s="36">
        <v>74.903307135287889</v>
      </c>
      <c r="Q63" s="36">
        <v>26.03</v>
      </c>
      <c r="R63" s="38">
        <v>23.2</v>
      </c>
      <c r="S63" s="38">
        <v>0</v>
      </c>
      <c r="T63" s="37">
        <f>SUMPRODUCT(LTA!J63:AN63,LTA!J$101:AN$101,LTA!J$105:AN$105)</f>
        <v>69.789999999999992</v>
      </c>
      <c r="U63" s="37">
        <f>SUMPRODUCT(LTA!J63:AN63,LTA!J$102:AN$102,LTA!J$105:AN$105)</f>
        <v>416.78265699999992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2.4900000000000002</v>
      </c>
      <c r="AB63" s="75">
        <f>-STOA!P63</f>
        <v>0</v>
      </c>
      <c r="AC63">
        <f t="shared" si="0"/>
        <v>8.8530659125803624</v>
      </c>
      <c r="AD63">
        <f t="shared" si="1"/>
        <v>1004.9139290972507</v>
      </c>
      <c r="AE63">
        <f>'IDT-1'!F63</f>
        <v>0</v>
      </c>
      <c r="AF63" s="24"/>
      <c r="AG63">
        <f t="shared" si="2"/>
        <v>1004.9139290972507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7.9738499999999997</v>
      </c>
      <c r="E64">
        <f>GT_NG!T64</f>
        <v>11.021671826625386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342.86279111819238</v>
      </c>
      <c r="P64" s="36">
        <v>74.903307135287889</v>
      </c>
      <c r="Q64" s="36">
        <v>26.03</v>
      </c>
      <c r="R64" s="38">
        <v>23.2</v>
      </c>
      <c r="S64" s="38">
        <v>0</v>
      </c>
      <c r="T64" s="37">
        <f>SUMPRODUCT(LTA!J64:AN64,LTA!J$101:AN$101,LTA!J$105:AN$105)</f>
        <v>65.92</v>
      </c>
      <c r="U64" s="37">
        <f>SUMPRODUCT(LTA!J64:AN64,LTA!J$102:AN$102,LTA!J$105:AN$105)</f>
        <v>412.89650399999994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2.4900000000000002</v>
      </c>
      <c r="AB64" s="75">
        <f>-STOA!P64</f>
        <v>0</v>
      </c>
      <c r="AC64">
        <f t="shared" si="0"/>
        <v>8.7879142273803623</v>
      </c>
      <c r="AD64">
        <f t="shared" si="1"/>
        <v>997.22292778245071</v>
      </c>
      <c r="AE64">
        <f>'IDT-1'!F64</f>
        <v>0</v>
      </c>
      <c r="AF64" s="24"/>
      <c r="AG64">
        <f t="shared" si="2"/>
        <v>997.22292778245071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7.9738499999999997</v>
      </c>
      <c r="E65">
        <f>GT_NG!T65</f>
        <v>11.021671826625386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345.64365693906217</v>
      </c>
      <c r="P65" s="36">
        <v>74.903307135287889</v>
      </c>
      <c r="Q65" s="36">
        <v>26.026443503210825</v>
      </c>
      <c r="R65" s="38">
        <v>23.7</v>
      </c>
      <c r="S65" s="38">
        <v>0</v>
      </c>
      <c r="T65" s="37">
        <f>SUMPRODUCT(LTA!J65:AN65,LTA!J$101:AN$101,LTA!J$105:AN$105)</f>
        <v>56.83</v>
      </c>
      <c r="U65" s="37">
        <f>SUMPRODUCT(LTA!J65:AN65,LTA!J$102:AN$102,LTA!J$105:AN$105)</f>
        <v>411.72336999999993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2.4900000000000002</v>
      </c>
      <c r="AB65" s="75">
        <f>-STOA!P65</f>
        <v>0</v>
      </c>
      <c r="AC65">
        <f t="shared" si="0"/>
        <v>8.5598101456048585</v>
      </c>
      <c r="AD65">
        <f t="shared" si="1"/>
        <v>1010.4652071883069</v>
      </c>
      <c r="AE65">
        <f>'IDT-1'!F65</f>
        <v>0</v>
      </c>
      <c r="AF65" s="24"/>
      <c r="AG65">
        <f t="shared" si="2"/>
        <v>1010.4652071883069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7.9738499999999997</v>
      </c>
      <c r="E66">
        <f>GT_NG!T66</f>
        <v>11.021671826625386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345.64365693906217</v>
      </c>
      <c r="P66" s="36">
        <v>74.903307135287889</v>
      </c>
      <c r="Q66" s="36">
        <v>26.026443503210825</v>
      </c>
      <c r="R66" s="38">
        <v>23.7</v>
      </c>
      <c r="S66" s="38">
        <v>0</v>
      </c>
      <c r="T66" s="37">
        <f>SUMPRODUCT(LTA!J66:AN66,LTA!J$101:AN$101,LTA!J$105:AN$105)</f>
        <v>45.64</v>
      </c>
      <c r="U66" s="37">
        <f>SUMPRODUCT(LTA!J66:AN66,LTA!J$102:AN$102,LTA!J$105:AN$105)</f>
        <v>407.96829699999995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2.4900000000000002</v>
      </c>
      <c r="AB66" s="75">
        <f>-STOA!P66</f>
        <v>0</v>
      </c>
      <c r="AC66">
        <f t="shared" si="0"/>
        <v>8.4342715324048587</v>
      </c>
      <c r="AD66">
        <f t="shared" si="1"/>
        <v>995.64567280150686</v>
      </c>
      <c r="AE66">
        <f>'IDT-1'!F66</f>
        <v>0</v>
      </c>
      <c r="AF66" s="24"/>
      <c r="AG66">
        <f t="shared" si="2"/>
        <v>995.64567280150686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7.9738499999999997</v>
      </c>
      <c r="E67">
        <f>GT_NG!T67</f>
        <v>11.021671826625386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350.54493890874471</v>
      </c>
      <c r="P67" s="36">
        <v>74.903307135287889</v>
      </c>
      <c r="Q67" s="36">
        <v>26.026443503210825</v>
      </c>
      <c r="R67" s="38">
        <v>23.13</v>
      </c>
      <c r="S67" s="38">
        <v>0</v>
      </c>
      <c r="T67" s="37">
        <f>SUMPRODUCT(LTA!J67:AN67,LTA!J$101:AN$101,LTA!J$105:AN$105)</f>
        <v>37.090000000000003</v>
      </c>
      <c r="U67" s="37">
        <f>SUMPRODUCT(LTA!J67:AN67,LTA!J$102:AN$102,LTA!J$105:AN$105)</f>
        <v>404.25433199999992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2.4900000000000002</v>
      </c>
      <c r="AB67" s="75">
        <f>-STOA!P67</f>
        <v>0</v>
      </c>
      <c r="AC67">
        <f t="shared" si="0"/>
        <v>8.3676369949501908</v>
      </c>
      <c r="AD67">
        <f t="shared" si="1"/>
        <v>987.77962430864397</v>
      </c>
      <c r="AE67">
        <f>'IDT-1'!F67</f>
        <v>0</v>
      </c>
      <c r="AF67" s="24"/>
      <c r="AG67">
        <f t="shared" si="2"/>
        <v>987.77962430864397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7.9738499999999997</v>
      </c>
      <c r="E68">
        <f>GT_NG!T68</f>
        <v>11.021671826625386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353.63831945634598</v>
      </c>
      <c r="P68" s="36">
        <v>74.903307135287889</v>
      </c>
      <c r="Q68" s="36">
        <v>26.026443503210825</v>
      </c>
      <c r="R68" s="38">
        <v>19.007454472415642</v>
      </c>
      <c r="S68" s="38">
        <v>0</v>
      </c>
      <c r="T68" s="37">
        <f>SUMPRODUCT(LTA!J68:AN68,LTA!J$101:AN$101,LTA!J$105:AN$105)</f>
        <v>28.81</v>
      </c>
      <c r="U68" s="37">
        <f>SUMPRODUCT(LTA!J68:AN68,LTA!J$102:AN$102,LTA!J$105:AN$105)</f>
        <v>400.0223059999999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2.4900000000000002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8.2538909907183324</v>
      </c>
      <c r="AD68">
        <f t="shared" ref="AD68:AD98" si="4">SUM(B68:AB68,AI68:AT68)-AC68</f>
        <v>974.35217933289266</v>
      </c>
      <c r="AE68">
        <f>'IDT-1'!F68</f>
        <v>0</v>
      </c>
      <c r="AF68" s="24"/>
      <c r="AG68">
        <f t="shared" ref="AG68:AG98" si="5">SUM(AD68:AF68)</f>
        <v>974.35217933289266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7.9738499999999997</v>
      </c>
      <c r="E69">
        <f>GT_NG!T69</f>
        <v>11.021671826625386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57.342709445730755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373.10848927464099</v>
      </c>
      <c r="P69" s="36">
        <v>74.899999999999991</v>
      </c>
      <c r="Q69" s="36">
        <v>26.029999999999998</v>
      </c>
      <c r="R69" s="38">
        <v>7.919999999999999</v>
      </c>
      <c r="S69" s="38">
        <v>0</v>
      </c>
      <c r="T69" s="37">
        <f>SUMPRODUCT(LTA!J69:AN69,LTA!J$101:AN$101,LTA!J$105:AN$105)</f>
        <v>19.509999999999998</v>
      </c>
      <c r="U69" s="37">
        <f>SUMPRODUCT(LTA!J69:AN69,LTA!J$102:AN$102,LTA!J$105:AN$105)</f>
        <v>405.03501699999993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2.4900000000000002</v>
      </c>
      <c r="AB69" s="75">
        <f>-STOA!P69</f>
        <v>0</v>
      </c>
      <c r="AC69">
        <f t="shared" si="3"/>
        <v>8.2767865953947748</v>
      </c>
      <c r="AD69">
        <f t="shared" si="4"/>
        <v>977.05495095160222</v>
      </c>
      <c r="AE69">
        <f>'IDT-1'!F69</f>
        <v>0</v>
      </c>
      <c r="AF69" s="24"/>
      <c r="AG69">
        <f t="shared" si="5"/>
        <v>977.05495095160222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7.9738499999999997</v>
      </c>
      <c r="E70">
        <f>GT_NG!T70</f>
        <v>11.018062397372743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57.342709445730755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450.21268102727441</v>
      </c>
      <c r="P70" s="36">
        <v>74.90287105182459</v>
      </c>
      <c r="Q70" s="36">
        <v>26.029999999999998</v>
      </c>
      <c r="R70" s="38">
        <v>3.5999999999999996</v>
      </c>
      <c r="S70" s="38">
        <v>0</v>
      </c>
      <c r="T70" s="37">
        <f>SUMPRODUCT(LTA!J70:AN70,LTA!J$101:AN$101,LTA!J$105:AN$105)</f>
        <v>14.5</v>
      </c>
      <c r="U70" s="37">
        <f>SUMPRODUCT(LTA!J70:AN70,LTA!J$102:AN$102,LTA!J$105:AN$105)</f>
        <v>412.92933699999998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2.4900000000000002</v>
      </c>
      <c r="AB70" s="75">
        <f>-STOA!P70</f>
        <v>0</v>
      </c>
      <c r="AC70">
        <f t="shared" si="3"/>
        <v>8.9123958917465007</v>
      </c>
      <c r="AD70">
        <f t="shared" si="4"/>
        <v>1052.0871150304561</v>
      </c>
      <c r="AE70">
        <f>'IDT-1'!F70</f>
        <v>-51.320999999999998</v>
      </c>
      <c r="AF70" s="24"/>
      <c r="AG70">
        <f t="shared" si="5"/>
        <v>1000.766115030456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7.9738499999999997</v>
      </c>
      <c r="E71">
        <f>GT_NG!T71</f>
        <v>11.018062397372743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57.342709445730755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463.41411237151931</v>
      </c>
      <c r="P71" s="36">
        <v>74.900000000000006</v>
      </c>
      <c r="Q71" s="36">
        <v>26.029999999999998</v>
      </c>
      <c r="R71" s="38">
        <v>1.9974554707379135</v>
      </c>
      <c r="S71" s="38">
        <v>0</v>
      </c>
      <c r="T71" s="37">
        <f>SUMPRODUCT(LTA!J71:AN71,LTA!J$101:AN$101,LTA!J$105:AN$105)</f>
        <v>7.77</v>
      </c>
      <c r="U71" s="37">
        <f>SUMPRODUCT(LTA!J71:AN71,LTA!J$102:AN$102,LTA!J$105:AN$105)</f>
        <v>419.97786799999994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2.4900000000000002</v>
      </c>
      <c r="AB71" s="75">
        <f>-STOA!P71</f>
        <v>0</v>
      </c>
      <c r="AC71">
        <f t="shared" si="3"/>
        <v>9.0124780845570278</v>
      </c>
      <c r="AD71">
        <f t="shared" si="4"/>
        <v>1063.9015796008036</v>
      </c>
      <c r="AE71">
        <f>'IDT-1'!F71</f>
        <v>-83</v>
      </c>
      <c r="AF71" s="24"/>
      <c r="AG71">
        <f t="shared" si="5"/>
        <v>980.90157960080364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7.9738499999999997</v>
      </c>
      <c r="E72">
        <f>GT_NG!T72</f>
        <v>11.018062397372743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57.342709445730755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479.63144083593141</v>
      </c>
      <c r="P72" s="36">
        <v>74.899999999999991</v>
      </c>
      <c r="Q72" s="36">
        <v>26.029999999999998</v>
      </c>
      <c r="R72" s="38">
        <v>0.49744897959183676</v>
      </c>
      <c r="S72" s="38">
        <v>0</v>
      </c>
      <c r="T72" s="37">
        <f>SUMPRODUCT(LTA!J72:AN72,LTA!J$101:AN$101,LTA!J$105:AN$105)</f>
        <v>3.31</v>
      </c>
      <c r="U72" s="37">
        <f>SUMPRODUCT(LTA!J72:AN72,LTA!J$102:AN$102,LTA!J$105:AN$105)</f>
        <v>423.23224399999992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2.4900000000000002</v>
      </c>
      <c r="AB72" s="75">
        <f>-STOA!P72</f>
        <v>0</v>
      </c>
      <c r="AC72">
        <f t="shared" si="3"/>
        <v>9.1259763475324611</v>
      </c>
      <c r="AD72">
        <f t="shared" si="4"/>
        <v>1077.299779311094</v>
      </c>
      <c r="AE72">
        <f>'IDT-1'!F72</f>
        <v>-85.855999999999995</v>
      </c>
      <c r="AF72" s="24"/>
      <c r="AG72">
        <f t="shared" si="5"/>
        <v>991.44377931109398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7.9738499999999997</v>
      </c>
      <c r="E73">
        <f>GT_NG!T73</f>
        <v>11.018062397372743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57.342709445730755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496.98783405004099</v>
      </c>
      <c r="P73" s="36">
        <v>75.61</v>
      </c>
      <c r="Q73" s="36">
        <v>26.273043679759009</v>
      </c>
      <c r="R73" s="38">
        <v>2.7272727272727271E-2</v>
      </c>
      <c r="S73" s="38">
        <v>0</v>
      </c>
      <c r="T73" s="37">
        <f>SUMPRODUCT(LTA!J73:AN73,LTA!J$101:AN$101,LTA!J$105:AN$105)</f>
        <v>1.06</v>
      </c>
      <c r="U73" s="37">
        <f>SUMPRODUCT(LTA!J73:AN73,LTA!J$102:AN$102,LTA!J$105:AN$105)</f>
        <v>422.52999999999992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2.4900000000000002</v>
      </c>
      <c r="AB73" s="75">
        <f>-STOA!P73</f>
        <v>0</v>
      </c>
      <c r="AC73">
        <f t="shared" si="3"/>
        <v>9.4130632873214779</v>
      </c>
      <c r="AD73">
        <f t="shared" si="4"/>
        <v>1111.1897090128546</v>
      </c>
      <c r="AE73">
        <f>'IDT-1'!F73</f>
        <v>-86.921999999999997</v>
      </c>
      <c r="AF73" s="24"/>
      <c r="AG73">
        <f t="shared" si="5"/>
        <v>1024.2677090128545</v>
      </c>
      <c r="AI73" s="34">
        <f>PXIL!J73</f>
        <v>0</v>
      </c>
      <c r="AJ73" s="34">
        <f>PXIL!P73</f>
        <v>0</v>
      </c>
      <c r="AK73" s="34">
        <f>RTM_IEX!J73</f>
        <v>19.29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7.9738499999999997</v>
      </c>
      <c r="E74">
        <f>GT_NG!T74</f>
        <v>11.018062397372743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57.342709445730755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536.90606732440983</v>
      </c>
      <c r="P74" s="36">
        <v>75.61</v>
      </c>
      <c r="Q74" s="36">
        <v>26.273043679759009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422.20999999999992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2.4900000000000002</v>
      </c>
      <c r="AB74" s="75">
        <f>-STOA!P74</f>
        <v>0</v>
      </c>
      <c r="AC74">
        <f t="shared" si="3"/>
        <v>9.736555355917087</v>
      </c>
      <c r="AD74">
        <f t="shared" si="4"/>
        <v>1149.3771774913553</v>
      </c>
      <c r="AE74">
        <f>'IDT-1'!F74</f>
        <v>-116.355</v>
      </c>
      <c r="AF74" s="24"/>
      <c r="AG74">
        <f t="shared" si="5"/>
        <v>1033.0221774913553</v>
      </c>
      <c r="AI74" s="34">
        <f>PXIL!J74</f>
        <v>0</v>
      </c>
      <c r="AJ74" s="34">
        <f>PXIL!P74</f>
        <v>0</v>
      </c>
      <c r="AK74" s="34">
        <f>RTM_IEX!J74</f>
        <v>19.28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7.9738499999999997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57.342709445730755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542.07458096319067</v>
      </c>
      <c r="P75" s="36">
        <v>74.90287105182459</v>
      </c>
      <c r="Q75" s="36">
        <v>26.029999999999998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421.97999999999996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2.4900000000000002</v>
      </c>
      <c r="AB75" s="75">
        <f>-STOA!P75</f>
        <v>0</v>
      </c>
      <c r="AC75">
        <f t="shared" si="3"/>
        <v>9.777444574905978</v>
      </c>
      <c r="AD75">
        <f t="shared" si="4"/>
        <v>1114.0346292832128</v>
      </c>
      <c r="AE75">
        <f>'IDT-1'!F75</f>
        <v>-77</v>
      </c>
      <c r="AF75" s="24"/>
      <c r="AG75">
        <f t="shared" si="5"/>
        <v>1037.0346292832128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7.9738499999999997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57.342709445730755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531.61455438671521</v>
      </c>
      <c r="P76" s="36">
        <v>74.90287105182459</v>
      </c>
      <c r="Q76" s="36">
        <v>26.029999999999998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422.49999999999994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2.4900000000000002</v>
      </c>
      <c r="AB76" s="75">
        <f>-STOA!P76</f>
        <v>0</v>
      </c>
      <c r="AC76">
        <f t="shared" si="3"/>
        <v>9.7786599289124752</v>
      </c>
      <c r="AD76">
        <f t="shared" si="4"/>
        <v>1094.0933873527308</v>
      </c>
      <c r="AE76">
        <f>'IDT-1'!F76</f>
        <v>-56</v>
      </c>
      <c r="AF76" s="24"/>
      <c r="AG76">
        <f t="shared" si="5"/>
        <v>1038.0933873527308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7.9738499999999997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57.342709445730755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512.34117044001948</v>
      </c>
      <c r="P77" s="36">
        <v>74.90287105182459</v>
      </c>
      <c r="Q77" s="36">
        <v>26.029999999999998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419.80999999999995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2.4900000000000002</v>
      </c>
      <c r="AB77" s="75">
        <f>-STOA!P77</f>
        <v>0</v>
      </c>
      <c r="AC77">
        <f t="shared" si="3"/>
        <v>9.3400327720135579</v>
      </c>
      <c r="AD77">
        <f t="shared" si="4"/>
        <v>1102.568630562934</v>
      </c>
      <c r="AE77">
        <f>'IDT-1'!F77</f>
        <v>-51.320999999999998</v>
      </c>
      <c r="AF77" s="24"/>
      <c r="AG77">
        <f t="shared" si="5"/>
        <v>1051.2476305629341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7.9738499999999997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57.342709445730755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473.61288624077042</v>
      </c>
      <c r="P78" s="36">
        <v>74.90287105182459</v>
      </c>
      <c r="Q78" s="36">
        <v>26.029999999999998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421.23999999999995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2.4900000000000002</v>
      </c>
      <c r="AB78" s="75">
        <f>-STOA!P78</f>
        <v>0</v>
      </c>
      <c r="AC78">
        <f t="shared" si="3"/>
        <v>9.1077031847398651</v>
      </c>
      <c r="AD78">
        <f t="shared" si="4"/>
        <v>1075.1426759509586</v>
      </c>
      <c r="AE78">
        <f>'IDT-1'!F78</f>
        <v>-39.210999999999999</v>
      </c>
      <c r="AF78" s="24"/>
      <c r="AG78">
        <f t="shared" si="5"/>
        <v>1035.9316759509586</v>
      </c>
      <c r="AI78" s="34">
        <f>PXIL!J78</f>
        <v>0</v>
      </c>
      <c r="AJ78" s="34">
        <f>PXIL!P78</f>
        <v>0</v>
      </c>
      <c r="AK78" s="34">
        <f>RTM_IEX!J78</f>
        <v>9.64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7.9738499999999997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455.20784337204657</v>
      </c>
      <c r="P79" s="36">
        <v>74.90287105182459</v>
      </c>
      <c r="Q79" s="36">
        <v>26.029999999999998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394.38999999999993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2.57</v>
      </c>
      <c r="AB79" s="75">
        <f>-STOA!P79</f>
        <v>0</v>
      </c>
      <c r="AC79">
        <f t="shared" si="3"/>
        <v>8.6587648959081402</v>
      </c>
      <c r="AD79">
        <f t="shared" si="4"/>
        <v>1022.1465798550611</v>
      </c>
      <c r="AE79">
        <f>'IDT-1'!F79</f>
        <v>-7.4960000000000004</v>
      </c>
      <c r="AF79" s="24"/>
      <c r="AG79">
        <f t="shared" si="5"/>
        <v>1014.6505798550611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7.9738499999999997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427.71571445782371</v>
      </c>
      <c r="P80" s="36">
        <v>74.90287105182459</v>
      </c>
      <c r="Q80" s="36">
        <v>26.029999999999998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424.99999999999994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2.57</v>
      </c>
      <c r="AB80" s="75">
        <f>-STOA!P80</f>
        <v>0</v>
      </c>
      <c r="AC80">
        <f t="shared" si="3"/>
        <v>8.6849550130286683</v>
      </c>
      <c r="AD80">
        <f t="shared" si="4"/>
        <v>1025.2382608237176</v>
      </c>
      <c r="AE80">
        <f>'IDT-1'!F80</f>
        <v>-21.335999999999999</v>
      </c>
      <c r="AF80" s="24"/>
      <c r="AG80">
        <f t="shared" si="5"/>
        <v>1003.9022608237176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7.9738499999999997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403.33068562270159</v>
      </c>
      <c r="P81" s="36">
        <v>74.90287105182459</v>
      </c>
      <c r="Q81" s="36">
        <v>26.029999999999998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425.21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2.57</v>
      </c>
      <c r="AB81" s="75">
        <f>-STOA!P81</f>
        <v>0</v>
      </c>
      <c r="AC81">
        <f t="shared" si="3"/>
        <v>8.4818847708136449</v>
      </c>
      <c r="AD81">
        <f t="shared" si="4"/>
        <v>1001.2663022308108</v>
      </c>
      <c r="AE81">
        <f>'IDT-1'!F81</f>
        <v>-42.094999999999999</v>
      </c>
      <c r="AF81" s="24"/>
      <c r="AG81">
        <f t="shared" si="5"/>
        <v>959.17130223081074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7.9738499999999997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378.92930810125932</v>
      </c>
      <c r="P82" s="36">
        <v>74.90287105182459</v>
      </c>
      <c r="Q82" s="36">
        <v>26.029999999999998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425.67999999999995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2.57</v>
      </c>
      <c r="AB82" s="75">
        <f>-STOA!P82</f>
        <v>0</v>
      </c>
      <c r="AC82">
        <f t="shared" si="3"/>
        <v>8.2808611996335291</v>
      </c>
      <c r="AD82">
        <f t="shared" si="4"/>
        <v>977.53594828054861</v>
      </c>
      <c r="AE82">
        <f>'IDT-1'!F82</f>
        <v>-40.456000000000003</v>
      </c>
      <c r="AF82" s="24"/>
      <c r="AG82">
        <f t="shared" si="5"/>
        <v>937.07994828054859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7.9738499999999997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364.62697877096531</v>
      </c>
      <c r="P83" s="36">
        <v>74.90287105182459</v>
      </c>
      <c r="Q83" s="36">
        <v>26.029999999999998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420.12999999999994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8.5376595195035119</v>
      </c>
      <c r="AD83">
        <f t="shared" si="4"/>
        <v>907.42682063038455</v>
      </c>
      <c r="AE83">
        <f>'IDT-1'!F83</f>
        <v>-16.573</v>
      </c>
      <c r="AF83" s="24"/>
      <c r="AG83">
        <f t="shared" si="5"/>
        <v>890.85382063038458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7.9738499999999997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365.57267373321901</v>
      </c>
      <c r="P84" s="36">
        <v>74.90287105182459</v>
      </c>
      <c r="Q84" s="36">
        <v>26.029999999999998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411.55999999999995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8.4736153571864428</v>
      </c>
      <c r="AD84">
        <f t="shared" si="4"/>
        <v>899.86655975495535</v>
      </c>
      <c r="AE84">
        <f>'IDT-1'!F84</f>
        <v>-29.335000000000001</v>
      </c>
      <c r="AF84" s="24"/>
      <c r="AG84">
        <f t="shared" si="5"/>
        <v>870.53155975495531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7.9738499999999997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340.75157309136796</v>
      </c>
      <c r="P85" s="36">
        <v>74.903172115873289</v>
      </c>
      <c r="Q85" s="36">
        <v>12.360000000000001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382.5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2.57</v>
      </c>
      <c r="AB85" s="75">
        <f>-STOA!P85</f>
        <v>0</v>
      </c>
      <c r="AC85">
        <f t="shared" si="3"/>
        <v>7.7367654862351234</v>
      </c>
      <c r="AD85">
        <f t="shared" si="4"/>
        <v>853.0526100481045</v>
      </c>
      <c r="AE85">
        <f>'IDT-1'!F85</f>
        <v>-4.9980000000000002</v>
      </c>
      <c r="AF85" s="24"/>
      <c r="AG85">
        <f t="shared" si="5"/>
        <v>848.05461004810445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7.9738499999999997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331.61849562441978</v>
      </c>
      <c r="P86" s="36">
        <v>74.903172115873289</v>
      </c>
      <c r="Q86" s="36">
        <v>7.7099999999999991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382.11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2.57</v>
      </c>
      <c r="AB86" s="75">
        <f>-STOA!P86</f>
        <v>0</v>
      </c>
      <c r="AC86">
        <f t="shared" si="3"/>
        <v>7.5330000582638679</v>
      </c>
      <c r="AD86">
        <f t="shared" si="4"/>
        <v>849.08329800912747</v>
      </c>
      <c r="AE86">
        <f>'IDT-1'!F86</f>
        <v>-30.827000000000002</v>
      </c>
      <c r="AF86" s="24"/>
      <c r="AG86">
        <f t="shared" si="5"/>
        <v>818.25629800912748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7.9738499999999997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333.57833320325619</v>
      </c>
      <c r="P87" s="36">
        <v>38.56</v>
      </c>
      <c r="Q87" s="36">
        <v>7.7099999999999991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382.2299999999999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2.57</v>
      </c>
      <c r="AB87" s="75">
        <f>-STOA!P87</f>
        <v>0</v>
      </c>
      <c r="AC87">
        <f t="shared" si="3"/>
        <v>7.2045360110098855</v>
      </c>
      <c r="AD87">
        <f t="shared" si="4"/>
        <v>820.35125507667465</v>
      </c>
      <c r="AE87">
        <f>'IDT-1'!F87</f>
        <v>-35.750999999999998</v>
      </c>
      <c r="AF87" s="24"/>
      <c r="AG87">
        <f t="shared" si="5"/>
        <v>784.60025507667467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7.9738499999999997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333.57833320325619</v>
      </c>
      <c r="P88" s="36">
        <v>19.28</v>
      </c>
      <c r="Q88" s="36">
        <v>7.7099999999999991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382.36999999999989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2.57</v>
      </c>
      <c r="AB88" s="75">
        <f>-STOA!P88</f>
        <v>0</v>
      </c>
      <c r="AC88">
        <f t="shared" si="3"/>
        <v>7.0014042223854398</v>
      </c>
      <c r="AD88">
        <f t="shared" si="4"/>
        <v>806.41438686529898</v>
      </c>
      <c r="AE88">
        <f>'IDT-1'!F88</f>
        <v>-23.641999999999999</v>
      </c>
      <c r="AF88" s="24"/>
      <c r="AG88">
        <f t="shared" si="5"/>
        <v>782.77238686529893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7.9738499999999997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298.92530648749278</v>
      </c>
      <c r="P89" s="36">
        <v>19.28</v>
      </c>
      <c r="Q89" s="36">
        <v>7.7099999999999991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382.64999999999992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2.57</v>
      </c>
      <c r="AB89" s="75">
        <f>-STOA!P89</f>
        <v>0</v>
      </c>
      <c r="AC89">
        <f t="shared" si="3"/>
        <v>6.6684472207241363</v>
      </c>
      <c r="AD89">
        <f t="shared" si="4"/>
        <v>787.19431715119697</v>
      </c>
      <c r="AE89">
        <f>'IDT-1'!F89</f>
        <v>-9.2260000000000009</v>
      </c>
      <c r="AF89" s="24"/>
      <c r="AG89">
        <f t="shared" si="5"/>
        <v>777.96831715119697</v>
      </c>
      <c r="AI89" s="34">
        <f>PXIL!J89</f>
        <v>0</v>
      </c>
      <c r="AJ89" s="34">
        <f>PXIL!P89</f>
        <v>0</v>
      </c>
      <c r="AK89" s="34">
        <f>RTM_IEX!J89</f>
        <v>4.82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7.9738499999999997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294.32220142717534</v>
      </c>
      <c r="P90" s="36">
        <v>19.28</v>
      </c>
      <c r="Q90" s="36">
        <v>7.7099999999999991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382.71999999999991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2.57</v>
      </c>
      <c r="AB90" s="75">
        <f>-STOA!P90</f>
        <v>0</v>
      </c>
      <c r="AC90">
        <f t="shared" si="3"/>
        <v>6.6745927154663622</v>
      </c>
      <c r="AD90">
        <f t="shared" si="4"/>
        <v>767.83506659613738</v>
      </c>
      <c r="AE90">
        <f>'IDT-1'!F90</f>
        <v>0</v>
      </c>
      <c r="AF90" s="24"/>
      <c r="AG90">
        <f t="shared" si="5"/>
        <v>767.83506659613738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7.9738499999999997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295.77105077218658</v>
      </c>
      <c r="P91" s="36">
        <v>19.418855357774373</v>
      </c>
      <c r="Q91" s="36">
        <v>7.76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342.66999999999996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2.4900000000000002</v>
      </c>
      <c r="AB91" s="75">
        <f>-STOA!P91</f>
        <v>0</v>
      </c>
      <c r="AC91">
        <f t="shared" si="3"/>
        <v>6.4284978577208696</v>
      </c>
      <c r="AD91">
        <f t="shared" si="4"/>
        <v>758.86886615666833</v>
      </c>
      <c r="AE91">
        <f>'IDT-1'!F91</f>
        <v>-9.2260000000000009</v>
      </c>
      <c r="AF91" s="24"/>
      <c r="AG91">
        <f t="shared" si="5"/>
        <v>749.64286615666833</v>
      </c>
      <c r="AI91" s="34">
        <f>PXIL!J91</f>
        <v>0</v>
      </c>
      <c r="AJ91" s="34">
        <f>PXIL!P91</f>
        <v>0</v>
      </c>
      <c r="AK91" s="34">
        <f>RTM_IEX!J91</f>
        <v>19.28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7.9738499999999997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295.77104567368377</v>
      </c>
      <c r="P92" s="36">
        <v>19.418855357774373</v>
      </c>
      <c r="Q92" s="36">
        <v>7.76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342.21999999999991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2.4900000000000002</v>
      </c>
      <c r="AB92" s="75">
        <f>-STOA!P92</f>
        <v>0</v>
      </c>
      <c r="AC92">
        <f t="shared" si="3"/>
        <v>6.2627658148934451</v>
      </c>
      <c r="AD92">
        <f t="shared" si="4"/>
        <v>739.30459310099297</v>
      </c>
      <c r="AE92">
        <f>'IDT-1'!F92</f>
        <v>0</v>
      </c>
      <c r="AF92" s="24"/>
      <c r="AG92">
        <f t="shared" si="5"/>
        <v>739.30459310099297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7.9738499999999997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291.1679295449145</v>
      </c>
      <c r="P93" s="36">
        <v>19.418855357774373</v>
      </c>
      <c r="Q93" s="36">
        <v>7.76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341.97999999999996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2.4900000000000002</v>
      </c>
      <c r="AB93" s="75">
        <f>-STOA!P93</f>
        <v>0</v>
      </c>
      <c r="AC93">
        <f t="shared" si="3"/>
        <v>6.2644394280362299</v>
      </c>
      <c r="AD93">
        <f t="shared" si="4"/>
        <v>729.45980335908098</v>
      </c>
      <c r="AE93">
        <f>'IDT-1'!F93</f>
        <v>0</v>
      </c>
      <c r="AF93" s="24"/>
      <c r="AG93">
        <f t="shared" si="5"/>
        <v>729.45980335908098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7.9738499999999997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291.1679295449145</v>
      </c>
      <c r="P94" s="36">
        <v>19.418855357774373</v>
      </c>
      <c r="Q94" s="36">
        <v>7.76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341.56999999999994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2.4900000000000002</v>
      </c>
      <c r="AB94" s="75">
        <f>-STOA!P94</f>
        <v>0</v>
      </c>
      <c r="AC94">
        <f t="shared" si="3"/>
        <v>6.4304185825340099</v>
      </c>
      <c r="AD94">
        <f t="shared" si="4"/>
        <v>708.88382420458311</v>
      </c>
      <c r="AE94">
        <f>'IDT-1'!F94</f>
        <v>0</v>
      </c>
      <c r="AF94" s="24"/>
      <c r="AG94">
        <f t="shared" si="5"/>
        <v>708.88382420458311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7.9738499999999997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284.62634947296374</v>
      </c>
      <c r="P95" s="36">
        <v>28.45</v>
      </c>
      <c r="Q95" s="36">
        <v>7.7124237661112849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321.67999999999995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2.4900000000000002</v>
      </c>
      <c r="AB95" s="75">
        <f>-STOA!P95</f>
        <v>0</v>
      </c>
      <c r="AC95">
        <f t="shared" si="3"/>
        <v>6.4109226504329904</v>
      </c>
      <c r="AD95">
        <f t="shared" si="4"/>
        <v>676.45530847307032</v>
      </c>
      <c r="AE95">
        <f>'IDT-1'!F95</f>
        <v>0</v>
      </c>
      <c r="AF95" s="24"/>
      <c r="AG95">
        <f t="shared" si="5"/>
        <v>676.45530847307032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7.9738499999999997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280.02324441264631</v>
      </c>
      <c r="P96" s="36">
        <v>19.281769944000732</v>
      </c>
      <c r="Q96" s="36">
        <v>7.7124237661112849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302.09999999999997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2.4900000000000002</v>
      </c>
      <c r="AB96" s="75">
        <f>-STOA!P96</f>
        <v>0</v>
      </c>
      <c r="AC96">
        <f t="shared" si="3"/>
        <v>6.0691014072187386</v>
      </c>
      <c r="AD96">
        <f t="shared" si="4"/>
        <v>650.72579459996791</v>
      </c>
      <c r="AE96">
        <f>'IDT-1'!F96</f>
        <v>0</v>
      </c>
      <c r="AF96" s="24"/>
      <c r="AG96">
        <f t="shared" si="5"/>
        <v>650.72579459996791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-32.72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7.9738499999999997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280.02324441264631</v>
      </c>
      <c r="P97" s="36">
        <v>19.281769944000732</v>
      </c>
      <c r="Q97" s="36">
        <v>7.7124237661112849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301.33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2.4900000000000002</v>
      </c>
      <c r="AB97" s="75">
        <f>-STOA!P97</f>
        <v>0</v>
      </c>
      <c r="AC97">
        <f t="shared" si="3"/>
        <v>6.1666592240803766</v>
      </c>
      <c r="AD97">
        <f t="shared" si="4"/>
        <v>637.57823678310638</v>
      </c>
      <c r="AE97">
        <f>'IDT-1'!F97</f>
        <v>0</v>
      </c>
      <c r="AF97" s="24"/>
      <c r="AG97">
        <f t="shared" si="5"/>
        <v>637.57823678310638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7.9738499999999997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280.02324441264631</v>
      </c>
      <c r="P98" s="36">
        <v>19.281769944000732</v>
      </c>
      <c r="Q98" s="36">
        <v>7.7124237661112849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290.95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2.4900000000000002</v>
      </c>
      <c r="AB98" s="75">
        <f>-STOA!P98</f>
        <v>0</v>
      </c>
      <c r="AC98">
        <f t="shared" si="3"/>
        <v>6.0794672240803758</v>
      </c>
      <c r="AD98">
        <f t="shared" si="4"/>
        <v>627.28542878310623</v>
      </c>
      <c r="AE98">
        <f>'IDT-1'!F98</f>
        <v>0</v>
      </c>
      <c r="AF98" s="24"/>
      <c r="AG98">
        <f t="shared" si="5"/>
        <v>627.28542878310623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0.18941654999999993</v>
      </c>
      <c r="E99">
        <f t="shared" si="6"/>
        <v>0.26659487258876474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1.424734756275986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8.7274065955998363</v>
      </c>
      <c r="P99" s="36">
        <f t="shared" si="6"/>
        <v>1.2575933308038425</v>
      </c>
      <c r="Q99" s="36">
        <f t="shared" si="6"/>
        <v>0.42931077513884142</v>
      </c>
      <c r="R99" s="38">
        <f>SUM(R3:R98)/4000</f>
        <v>0.22071489792151425</v>
      </c>
      <c r="S99" s="38">
        <f t="shared" si="6"/>
        <v>0</v>
      </c>
      <c r="T99" s="37">
        <f t="shared" si="6"/>
        <v>0.64859750000000005</v>
      </c>
      <c r="U99" s="37">
        <f t="shared" si="6"/>
        <v>9.028618385499998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5.7365000000000006E-2</v>
      </c>
      <c r="Z99" s="34">
        <f t="shared" si="6"/>
        <v>-0.70474999999999999</v>
      </c>
      <c r="AA99" s="75">
        <f t="shared" si="6"/>
        <v>6.0480000000000027E-2</v>
      </c>
      <c r="AB99" s="75">
        <f t="shared" si="6"/>
        <v>0</v>
      </c>
      <c r="AC99">
        <f t="shared" si="6"/>
        <v>0.19700007937535502</v>
      </c>
      <c r="AD99">
        <f t="shared" si="6"/>
        <v>21.154670084453443</v>
      </c>
      <c r="AE99">
        <f t="shared" si="6"/>
        <v>-0.24260175000000003</v>
      </c>
      <c r="AG99">
        <f t="shared" si="6"/>
        <v>20.912068334453426</v>
      </c>
      <c r="AI99">
        <f t="shared" si="6"/>
        <v>0</v>
      </c>
      <c r="AJ99">
        <f t="shared" si="6"/>
        <v>0</v>
      </c>
      <c r="AK99">
        <f t="shared" si="6"/>
        <v>8.6767500000000011E-2</v>
      </c>
      <c r="AL99">
        <f t="shared" si="6"/>
        <v>-0.34117999999999998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45263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0.71974636519707413</v>
      </c>
      <c r="AD3">
        <f>SUM(B3:AB3,AI3:AR3)-AC3</f>
        <v>84.964344729692712</v>
      </c>
      <c r="AE3">
        <f>'IDT-1'!E3</f>
        <v>0</v>
      </c>
      <c r="AF3" s="24"/>
      <c r="AG3">
        <f>SUM(AD3:AF3)</f>
        <v>84.964344729692712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62.67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0.71159836519707409</v>
      </c>
      <c r="AD4">
        <f t="shared" ref="AD4:AD67" si="1">SUM(B4:AB4,AI4:AR4)-AC4</f>
        <v>84.002492729692705</v>
      </c>
      <c r="AE4">
        <f>'IDT-1'!E4</f>
        <v>0</v>
      </c>
      <c r="AF4" s="24"/>
      <c r="AG4">
        <f t="shared" ref="AG4:AG67" si="2">SUM(AD4:AF4)</f>
        <v>84.002492729692705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61.7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0.69538636519707409</v>
      </c>
      <c r="AD5">
        <f t="shared" si="1"/>
        <v>82.088704729692694</v>
      </c>
      <c r="AE5">
        <f>'IDT-1'!E5</f>
        <v>0</v>
      </c>
      <c r="AF5" s="24"/>
      <c r="AG5">
        <f t="shared" si="2"/>
        <v>82.088704729692694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59.77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0.67925836519707405</v>
      </c>
      <c r="AD6">
        <f t="shared" si="1"/>
        <v>80.184832729692701</v>
      </c>
      <c r="AE6">
        <f>'IDT-1'!E6</f>
        <v>0</v>
      </c>
      <c r="AF6" s="24"/>
      <c r="AG6">
        <f t="shared" si="2"/>
        <v>80.184832729692701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57.85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0.67111036519707412</v>
      </c>
      <c r="AD7">
        <f t="shared" si="1"/>
        <v>79.222980729692694</v>
      </c>
      <c r="AE7">
        <f>'IDT-1'!E7</f>
        <v>0</v>
      </c>
      <c r="AF7" s="24"/>
      <c r="AG7">
        <f t="shared" si="2"/>
        <v>79.222980729692694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56.88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0.66304636519707405</v>
      </c>
      <c r="AD8">
        <f t="shared" si="1"/>
        <v>78.271044729692704</v>
      </c>
      <c r="AE8">
        <f>'IDT-1'!E8</f>
        <v>0</v>
      </c>
      <c r="AF8" s="24"/>
      <c r="AG8">
        <f t="shared" si="2"/>
        <v>78.271044729692704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55.92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0.66304636519707405</v>
      </c>
      <c r="AD9">
        <f t="shared" si="1"/>
        <v>78.271044729692704</v>
      </c>
      <c r="AE9">
        <f>'IDT-1'!E9</f>
        <v>0</v>
      </c>
      <c r="AF9" s="24"/>
      <c r="AG9">
        <f t="shared" si="2"/>
        <v>78.271044729692704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55.92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0.65489836519707412</v>
      </c>
      <c r="AD10">
        <f t="shared" si="1"/>
        <v>77.309192729692711</v>
      </c>
      <c r="AE10">
        <f>'IDT-1'!E10</f>
        <v>0</v>
      </c>
      <c r="AF10" s="24"/>
      <c r="AG10">
        <f t="shared" si="2"/>
        <v>77.309192729692711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54.95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0.64683436519707405</v>
      </c>
      <c r="AD11">
        <f t="shared" si="1"/>
        <v>76.357256729692693</v>
      </c>
      <c r="AE11">
        <f>'IDT-1'!E11</f>
        <v>0</v>
      </c>
      <c r="AF11" s="24"/>
      <c r="AG11">
        <f t="shared" si="2"/>
        <v>76.357256729692693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53.99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0.64683436519707405</v>
      </c>
      <c r="AD12">
        <f t="shared" si="1"/>
        <v>76.357256729692693</v>
      </c>
      <c r="AE12">
        <f>'IDT-1'!E12</f>
        <v>0</v>
      </c>
      <c r="AF12" s="24"/>
      <c r="AG12">
        <f t="shared" si="2"/>
        <v>76.357256729692693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53.99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0.64683436519707405</v>
      </c>
      <c r="AD13">
        <f t="shared" si="1"/>
        <v>76.357256729692693</v>
      </c>
      <c r="AE13">
        <f>'IDT-1'!E13</f>
        <v>0</v>
      </c>
      <c r="AF13" s="24"/>
      <c r="AG13">
        <f t="shared" si="2"/>
        <v>76.357256729692693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53.99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0.63877036519707409</v>
      </c>
      <c r="AD14">
        <f t="shared" si="1"/>
        <v>75.405320729692704</v>
      </c>
      <c r="AE14">
        <f>'IDT-1'!E14</f>
        <v>0</v>
      </c>
      <c r="AF14" s="24"/>
      <c r="AG14">
        <f t="shared" si="2"/>
        <v>75.405320729692704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53.03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0.63877036519707409</v>
      </c>
      <c r="AD15">
        <f t="shared" si="1"/>
        <v>75.405320729692704</v>
      </c>
      <c r="AE15">
        <f>'IDT-1'!E15</f>
        <v>0</v>
      </c>
      <c r="AF15" s="24"/>
      <c r="AG15">
        <f t="shared" si="2"/>
        <v>75.405320729692704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53.03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0.63877036519707409</v>
      </c>
      <c r="AD16">
        <f t="shared" si="1"/>
        <v>75.405320729692704</v>
      </c>
      <c r="AE16">
        <f>'IDT-1'!E16</f>
        <v>0</v>
      </c>
      <c r="AF16" s="24"/>
      <c r="AG16">
        <f t="shared" si="2"/>
        <v>75.405320729692704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53.03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0.63877036519707409</v>
      </c>
      <c r="AD17">
        <f t="shared" si="1"/>
        <v>75.405320729692704</v>
      </c>
      <c r="AE17">
        <f>'IDT-1'!E17</f>
        <v>0</v>
      </c>
      <c r="AF17" s="24"/>
      <c r="AG17">
        <f t="shared" si="2"/>
        <v>75.405320729692704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53.03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0.63877036519707409</v>
      </c>
      <c r="AD18">
        <f t="shared" si="1"/>
        <v>75.405320729692704</v>
      </c>
      <c r="AE18">
        <f>'IDT-1'!E18</f>
        <v>0</v>
      </c>
      <c r="AF18" s="24"/>
      <c r="AG18">
        <f t="shared" si="2"/>
        <v>75.405320729692704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53.03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0.64683436519707405</v>
      </c>
      <c r="AD19">
        <f t="shared" si="1"/>
        <v>76.357256729692693</v>
      </c>
      <c r="AE19">
        <f>'IDT-1'!E19</f>
        <v>0</v>
      </c>
      <c r="AF19" s="24"/>
      <c r="AG19">
        <f t="shared" si="2"/>
        <v>76.357256729692693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53.99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2.1403393541324576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0.63924462744245014</v>
      </c>
      <c r="AD20">
        <f t="shared" si="1"/>
        <v>75.461306258563525</v>
      </c>
      <c r="AE20">
        <f>'IDT-1'!E20</f>
        <v>0</v>
      </c>
      <c r="AF20" s="24"/>
      <c r="AG20">
        <f t="shared" si="2"/>
        <v>75.461306258563525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53.03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2.1403393541324576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0.63924462744245014</v>
      </c>
      <c r="AD21">
        <f t="shared" si="1"/>
        <v>75.461306258563525</v>
      </c>
      <c r="AE21">
        <f>'IDT-1'!E21</f>
        <v>0</v>
      </c>
      <c r="AF21" s="24"/>
      <c r="AG21">
        <f t="shared" si="2"/>
        <v>75.461306258563525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53.03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2.1403393541324576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0.64730862744245021</v>
      </c>
      <c r="AD22">
        <f t="shared" si="1"/>
        <v>76.413242258563528</v>
      </c>
      <c r="AE22">
        <f>'IDT-1'!E22</f>
        <v>0</v>
      </c>
      <c r="AF22" s="24"/>
      <c r="AG22">
        <f t="shared" si="2"/>
        <v>76.413242258563528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53.99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1.2393000000000001</v>
      </c>
      <c r="E23">
        <f>GT_NG!S23</f>
        <v>2.1403393541324576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0.64730862744245021</v>
      </c>
      <c r="AD23">
        <f t="shared" si="1"/>
        <v>76.413242258563528</v>
      </c>
      <c r="AE23">
        <f>'IDT-1'!E23</f>
        <v>0</v>
      </c>
      <c r="AF23" s="24"/>
      <c r="AG23">
        <f t="shared" si="2"/>
        <v>76.413242258563528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53.99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2.1403393541324576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0.65537262744245017</v>
      </c>
      <c r="AD24">
        <f t="shared" si="1"/>
        <v>77.365178258563532</v>
      </c>
      <c r="AE24">
        <f>'IDT-1'!E24</f>
        <v>0</v>
      </c>
      <c r="AF24" s="24"/>
      <c r="AG24">
        <f t="shared" si="2"/>
        <v>77.365178258563532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54.95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2.1403393541324576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0.67158462744245018</v>
      </c>
      <c r="AD25">
        <f t="shared" si="1"/>
        <v>79.278966258563528</v>
      </c>
      <c r="AE25">
        <f>'IDT-1'!E25</f>
        <v>0</v>
      </c>
      <c r="AF25" s="24"/>
      <c r="AG25">
        <f t="shared" si="2"/>
        <v>79.278966258563528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56.88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2.1403393541324576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0.67973262744245022</v>
      </c>
      <c r="AD26">
        <f t="shared" si="1"/>
        <v>80.240818258563536</v>
      </c>
      <c r="AE26">
        <f>'IDT-1'!E26</f>
        <v>0</v>
      </c>
      <c r="AF26" s="24"/>
      <c r="AG26">
        <f t="shared" si="2"/>
        <v>80.240818258563536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57.85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2.1403393541324576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0.70400862744245019</v>
      </c>
      <c r="AD27">
        <f t="shared" si="1"/>
        <v>83.106542258563536</v>
      </c>
      <c r="AE27">
        <f>'IDT-1'!E27</f>
        <v>0</v>
      </c>
      <c r="AF27" s="24"/>
      <c r="AG27">
        <f t="shared" si="2"/>
        <v>83.106542258563536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60.74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1.2393000000000001</v>
      </c>
      <c r="E28">
        <f>GT_NG!S28</f>
        <v>2.1403393541324576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0.72828462744245015</v>
      </c>
      <c r="AD28">
        <f t="shared" si="1"/>
        <v>85.972266258563536</v>
      </c>
      <c r="AE28">
        <f>'IDT-1'!E28</f>
        <v>0</v>
      </c>
      <c r="AF28" s="24"/>
      <c r="AG28">
        <f t="shared" si="2"/>
        <v>85.972266258563536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63.63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1.2879000000000003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0.74442670652290999</v>
      </c>
      <c r="AD29">
        <f t="shared" si="1"/>
        <v>87.877800260490176</v>
      </c>
      <c r="AE29">
        <f>'IDT-1'!E29</f>
        <v>0</v>
      </c>
      <c r="AF29" s="24"/>
      <c r="AG29">
        <f t="shared" si="2"/>
        <v>87.877800260490176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65.56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1.2879000000000003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0.76063870652290999</v>
      </c>
      <c r="AD30">
        <f t="shared" si="1"/>
        <v>89.791588260490187</v>
      </c>
      <c r="AE30">
        <f>'IDT-1'!E30</f>
        <v>0</v>
      </c>
      <c r="AF30" s="24"/>
      <c r="AG30">
        <f t="shared" si="2"/>
        <v>89.791588260490187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67.489999999999995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1.2879000000000003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0.77685070652291</v>
      </c>
      <c r="AD31">
        <f t="shared" si="1"/>
        <v>91.705376260490198</v>
      </c>
      <c r="AE31">
        <f>'IDT-1'!E31</f>
        <v>0</v>
      </c>
      <c r="AF31" s="24"/>
      <c r="AG31">
        <f t="shared" si="2"/>
        <v>91.705376260490198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69.42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1.2879000000000003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0.80919070652290992</v>
      </c>
      <c r="AD32">
        <f t="shared" si="1"/>
        <v>95.523036260490187</v>
      </c>
      <c r="AE32">
        <f>'IDT-1'!E32</f>
        <v>0</v>
      </c>
      <c r="AF32" s="24"/>
      <c r="AG32">
        <f t="shared" si="2"/>
        <v>95.523036260490187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73.27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1.2879000000000003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0.82540270652291003</v>
      </c>
      <c r="AD33">
        <f t="shared" si="1"/>
        <v>97.436824260490198</v>
      </c>
      <c r="AE33">
        <f>'IDT-1'!E33</f>
        <v>0</v>
      </c>
      <c r="AF33" s="24"/>
      <c r="AG33">
        <f t="shared" si="2"/>
        <v>97.436824260490198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75.2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1.2879000000000003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0.84967870652291</v>
      </c>
      <c r="AD34">
        <f t="shared" si="1"/>
        <v>100.30254826049018</v>
      </c>
      <c r="AE34">
        <f>'IDT-1'!E34</f>
        <v>0</v>
      </c>
      <c r="AF34" s="24"/>
      <c r="AG34">
        <f t="shared" si="2"/>
        <v>100.30254826049018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78.09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1.2879000000000003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0.84967870652291</v>
      </c>
      <c r="AD35">
        <f t="shared" si="1"/>
        <v>100.30254826049018</v>
      </c>
      <c r="AE35">
        <f>'IDT-1'!E35</f>
        <v>0</v>
      </c>
      <c r="AF35" s="24"/>
      <c r="AG35">
        <f t="shared" si="2"/>
        <v>100.30254826049018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78.09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1.2879000000000003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0.86589070652290989</v>
      </c>
      <c r="AD36">
        <f t="shared" si="1"/>
        <v>102.21633626049019</v>
      </c>
      <c r="AE36">
        <f>'IDT-1'!E36</f>
        <v>0</v>
      </c>
      <c r="AF36" s="24"/>
      <c r="AG36">
        <f t="shared" si="2"/>
        <v>102.21633626049019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80.02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1.2879000000000003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19.230908661342909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0.87823868241045278</v>
      </c>
      <c r="AD37">
        <f t="shared" si="1"/>
        <v>103.67398541407204</v>
      </c>
      <c r="AE37">
        <f>'IDT-1'!E37</f>
        <v>0</v>
      </c>
      <c r="AF37" s="24"/>
      <c r="AG37">
        <f t="shared" si="2"/>
        <v>103.67398541407204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81.95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1.2879000000000003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19.230908661342909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0.89445068241045267</v>
      </c>
      <c r="AD38">
        <f t="shared" si="1"/>
        <v>105.58777341407202</v>
      </c>
      <c r="AE38">
        <f>'IDT-1'!E38</f>
        <v>0</v>
      </c>
      <c r="AF38" s="24"/>
      <c r="AG38">
        <f t="shared" si="2"/>
        <v>105.58777341407202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83.88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1.2879000000000003</v>
      </c>
      <c r="E39">
        <f>GT_NG!S39</f>
        <v>2.0834154351395733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19.230908661342909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26.22</v>
      </c>
      <c r="AB39" s="75">
        <f>-STOA!Q39</f>
        <v>0</v>
      </c>
      <c r="AC39">
        <f t="shared" si="0"/>
        <v>0.87168668241045277</v>
      </c>
      <c r="AD39">
        <f t="shared" si="1"/>
        <v>102.90053741407203</v>
      </c>
      <c r="AE39">
        <f>'IDT-1'!E39</f>
        <v>0</v>
      </c>
      <c r="AF39" s="24"/>
      <c r="AG39">
        <f t="shared" si="2"/>
        <v>102.90053741407203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54.95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1.2879000000000003</v>
      </c>
      <c r="E40">
        <f>GT_NG!S40</f>
        <v>2.0834154351395733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19.230908661342909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32.010000000000005</v>
      </c>
      <c r="AB40" s="75">
        <f>-STOA!Q40</f>
        <v>0</v>
      </c>
      <c r="AC40">
        <f t="shared" si="0"/>
        <v>0.87177068241045286</v>
      </c>
      <c r="AD40">
        <f t="shared" si="1"/>
        <v>102.91045341407202</v>
      </c>
      <c r="AE40">
        <f>'IDT-1'!E40</f>
        <v>0</v>
      </c>
      <c r="AF40" s="24"/>
      <c r="AG40">
        <f t="shared" si="2"/>
        <v>102.91045341407202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49.17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1.2879000000000003</v>
      </c>
      <c r="E41">
        <f>GT_NG!S41</f>
        <v>2.0834154351395733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39.040000000000006</v>
      </c>
      <c r="AB41" s="75">
        <f>-STOA!Q41</f>
        <v>0</v>
      </c>
      <c r="AC41">
        <f t="shared" si="0"/>
        <v>0.86411904965517228</v>
      </c>
      <c r="AD41">
        <f t="shared" si="1"/>
        <v>102.00719638548441</v>
      </c>
      <c r="AE41">
        <f>'IDT-1'!E41</f>
        <v>0</v>
      </c>
      <c r="AF41" s="24"/>
      <c r="AG41">
        <f t="shared" si="2"/>
        <v>102.00719638548441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41.46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1.2879000000000003</v>
      </c>
      <c r="E42">
        <f>GT_NG!S42</f>
        <v>2.0834154351395733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44.83</v>
      </c>
      <c r="AB42" s="75">
        <f>-STOA!Q42</f>
        <v>0</v>
      </c>
      <c r="AC42">
        <f t="shared" si="0"/>
        <v>0.85605504965517243</v>
      </c>
      <c r="AD42">
        <f t="shared" si="1"/>
        <v>101.05526038548442</v>
      </c>
      <c r="AE42">
        <f>'IDT-1'!E42</f>
        <v>0</v>
      </c>
      <c r="AF42" s="24"/>
      <c r="AG42">
        <f t="shared" si="2"/>
        <v>101.05526038548442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34.71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1.2879000000000003</v>
      </c>
      <c r="E43">
        <f>GT_NG!S43</f>
        <v>2.0834154351395733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50.71</v>
      </c>
      <c r="AB43" s="75">
        <f>-STOA!Q43</f>
        <v>0</v>
      </c>
      <c r="AC43">
        <f t="shared" si="0"/>
        <v>0.85681104965517241</v>
      </c>
      <c r="AD43">
        <f t="shared" si="1"/>
        <v>101.1445043854844</v>
      </c>
      <c r="AE43">
        <f>'IDT-1'!E43</f>
        <v>0</v>
      </c>
      <c r="AF43" s="24"/>
      <c r="AG43">
        <f t="shared" si="2"/>
        <v>101.1445043854844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28.92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1.2879000000000003</v>
      </c>
      <c r="E44">
        <f>GT_NG!S44</f>
        <v>2.0834154351395733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53.02</v>
      </c>
      <c r="AB44" s="75">
        <f>-STOA!Q44</f>
        <v>0</v>
      </c>
      <c r="AC44">
        <f t="shared" si="0"/>
        <v>0.86000304965517227</v>
      </c>
      <c r="AD44">
        <f t="shared" si="1"/>
        <v>101.52131238548439</v>
      </c>
      <c r="AE44">
        <f>'IDT-1'!E44</f>
        <v>0</v>
      </c>
      <c r="AF44" s="24"/>
      <c r="AG44">
        <f t="shared" si="2"/>
        <v>101.52131238548439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26.99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1.2879000000000003</v>
      </c>
      <c r="E45">
        <f>GT_NG!S45</f>
        <v>2.0834154351395733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53.02</v>
      </c>
      <c r="AB45" s="75">
        <f>-STOA!Q45</f>
        <v>0</v>
      </c>
      <c r="AC45">
        <f t="shared" si="0"/>
        <v>0.85193904965517231</v>
      </c>
      <c r="AD45">
        <f t="shared" si="1"/>
        <v>100.5693763854844</v>
      </c>
      <c r="AE45">
        <f>'IDT-1'!E45</f>
        <v>0</v>
      </c>
      <c r="AF45" s="24"/>
      <c r="AG45">
        <f t="shared" si="2"/>
        <v>100.5693763854844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26.03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1.2879000000000003</v>
      </c>
      <c r="E46">
        <f>GT_NG!S46</f>
        <v>2.0834154351395733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53.02</v>
      </c>
      <c r="AB46" s="75">
        <f>-STOA!Q46</f>
        <v>0</v>
      </c>
      <c r="AC46">
        <f t="shared" si="0"/>
        <v>0.85193904965517231</v>
      </c>
      <c r="AD46">
        <f t="shared" si="1"/>
        <v>100.5693763854844</v>
      </c>
      <c r="AE46">
        <f>'IDT-1'!E46</f>
        <v>0</v>
      </c>
      <c r="AF46" s="24"/>
      <c r="AG46">
        <f t="shared" si="2"/>
        <v>100.5693763854844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26.03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1.2879000000000003</v>
      </c>
      <c r="E47">
        <f>GT_NG!S47</f>
        <v>2.0834154351395733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53.02</v>
      </c>
      <c r="AB47" s="75">
        <f>-STOA!Q47</f>
        <v>0</v>
      </c>
      <c r="AC47">
        <f t="shared" si="0"/>
        <v>0.85193904965517231</v>
      </c>
      <c r="AD47">
        <f t="shared" si="1"/>
        <v>100.5693763854844</v>
      </c>
      <c r="AE47">
        <f>'IDT-1'!E47</f>
        <v>0</v>
      </c>
      <c r="AF47" s="24"/>
      <c r="AG47">
        <f t="shared" si="2"/>
        <v>100.5693763854844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26.03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1.2879000000000003</v>
      </c>
      <c r="E48">
        <f>GT_NG!S48</f>
        <v>2.0834154351395733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53.02</v>
      </c>
      <c r="AB48" s="75">
        <f>-STOA!Q48</f>
        <v>0</v>
      </c>
      <c r="AC48">
        <f t="shared" si="0"/>
        <v>0.85193904965517231</v>
      </c>
      <c r="AD48">
        <f t="shared" si="1"/>
        <v>100.5693763854844</v>
      </c>
      <c r="AE48">
        <f>'IDT-1'!E48</f>
        <v>0</v>
      </c>
      <c r="AF48" s="24"/>
      <c r="AG48">
        <f t="shared" si="2"/>
        <v>100.5693763854844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26.03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1.2879000000000003</v>
      </c>
      <c r="E49">
        <f>GT_NG!S49</f>
        <v>2.0834154351395733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19.230908661342909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53.02</v>
      </c>
      <c r="AB49" s="75">
        <f>-STOA!Q49</f>
        <v>0</v>
      </c>
      <c r="AC49">
        <f t="shared" si="0"/>
        <v>0.84581468241045277</v>
      </c>
      <c r="AD49">
        <f t="shared" si="1"/>
        <v>99.846409414072028</v>
      </c>
      <c r="AE49">
        <f>'IDT-1'!E49</f>
        <v>0</v>
      </c>
      <c r="AF49" s="24"/>
      <c r="AG49">
        <f t="shared" si="2"/>
        <v>99.846409414072028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25.07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1.2879000000000003</v>
      </c>
      <c r="E50">
        <f>GT_NG!S50</f>
        <v>2.0834154351395733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19.230908661342909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53.02</v>
      </c>
      <c r="AB50" s="75">
        <f>-STOA!Q50</f>
        <v>0</v>
      </c>
      <c r="AC50">
        <f t="shared" si="0"/>
        <v>0.84581468241045277</v>
      </c>
      <c r="AD50">
        <f t="shared" si="1"/>
        <v>99.846409414072028</v>
      </c>
      <c r="AE50">
        <f>'IDT-1'!E50</f>
        <v>0</v>
      </c>
      <c r="AF50" s="24"/>
      <c r="AG50">
        <f t="shared" si="2"/>
        <v>99.846409414072028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25.07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1.2879000000000003</v>
      </c>
      <c r="E51">
        <f>GT_NG!S51</f>
        <v>2.0834154351395733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19.230908661342909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53.02</v>
      </c>
      <c r="AB51" s="75">
        <f>-STOA!Q51</f>
        <v>0</v>
      </c>
      <c r="AC51">
        <f t="shared" si="0"/>
        <v>0.85387868241045273</v>
      </c>
      <c r="AD51">
        <f t="shared" si="1"/>
        <v>100.79834541407203</v>
      </c>
      <c r="AE51">
        <f>'IDT-1'!E51</f>
        <v>0</v>
      </c>
      <c r="AF51" s="24"/>
      <c r="AG51">
        <f t="shared" si="2"/>
        <v>100.79834541407203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26.03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1.2879000000000003</v>
      </c>
      <c r="E52">
        <f>GT_NG!S52</f>
        <v>2.0834154351395733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19.230908661342909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53.02</v>
      </c>
      <c r="AB52" s="75">
        <f>-STOA!Q52</f>
        <v>0</v>
      </c>
      <c r="AC52">
        <f t="shared" si="0"/>
        <v>0.84581468241045277</v>
      </c>
      <c r="AD52">
        <f t="shared" si="1"/>
        <v>99.846409414072028</v>
      </c>
      <c r="AE52">
        <f>'IDT-1'!E52</f>
        <v>0</v>
      </c>
      <c r="AF52" s="24"/>
      <c r="AG52">
        <f t="shared" si="2"/>
        <v>99.846409414072028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25.07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1.2879000000000003</v>
      </c>
      <c r="E53">
        <f>GT_NG!S53</f>
        <v>2.0834154351395733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53.02</v>
      </c>
      <c r="AB53" s="75">
        <f>-STOA!Q53</f>
        <v>0</v>
      </c>
      <c r="AC53">
        <f t="shared" si="0"/>
        <v>0.84967870652291</v>
      </c>
      <c r="AD53">
        <f t="shared" si="1"/>
        <v>100.30254826049018</v>
      </c>
      <c r="AE53">
        <f>'IDT-1'!E53</f>
        <v>0</v>
      </c>
      <c r="AF53" s="24"/>
      <c r="AG53">
        <f t="shared" si="2"/>
        <v>100.30254826049018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25.07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1.2879000000000003</v>
      </c>
      <c r="E54">
        <f>GT_NG!S54</f>
        <v>2.0834154351395733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53.02</v>
      </c>
      <c r="AB54" s="75">
        <f>-STOA!Q54</f>
        <v>0</v>
      </c>
      <c r="AC54">
        <f t="shared" si="0"/>
        <v>0.84153070652291007</v>
      </c>
      <c r="AD54">
        <f t="shared" si="1"/>
        <v>99.340696260490176</v>
      </c>
      <c r="AE54">
        <f>'IDT-1'!E54</f>
        <v>0</v>
      </c>
      <c r="AF54" s="24"/>
      <c r="AG54">
        <f t="shared" si="2"/>
        <v>99.340696260490176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24.1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1.2879000000000003</v>
      </c>
      <c r="E55">
        <f>GT_NG!S55</f>
        <v>2.0840979453982551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53.02</v>
      </c>
      <c r="AB55" s="75">
        <f>-STOA!Q55</f>
        <v>0</v>
      </c>
      <c r="AC55">
        <f t="shared" si="0"/>
        <v>0.8334724396090829</v>
      </c>
      <c r="AD55">
        <f t="shared" si="1"/>
        <v>98.389437037662702</v>
      </c>
      <c r="AE55">
        <f>'IDT-1'!E55</f>
        <v>0</v>
      </c>
      <c r="AF55" s="24"/>
      <c r="AG55">
        <f t="shared" si="2"/>
        <v>98.389437037662702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23.14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1.2879000000000003</v>
      </c>
      <c r="E56">
        <f>GT_NG!S56</f>
        <v>2.0840979453982551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53.02</v>
      </c>
      <c r="AB56" s="75">
        <f>-STOA!Q56</f>
        <v>0</v>
      </c>
      <c r="AC56">
        <f t="shared" si="0"/>
        <v>0.82532443960908286</v>
      </c>
      <c r="AD56">
        <f t="shared" si="1"/>
        <v>97.427585037662709</v>
      </c>
      <c r="AE56">
        <f>'IDT-1'!E56</f>
        <v>0</v>
      </c>
      <c r="AF56" s="24"/>
      <c r="AG56">
        <f t="shared" si="2"/>
        <v>97.427585037662709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22.17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1.2879000000000003</v>
      </c>
      <c r="E57">
        <f>GT_NG!S57</f>
        <v>2.0840979453982551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53.02</v>
      </c>
      <c r="AB57" s="75">
        <f>-STOA!Q57</f>
        <v>0</v>
      </c>
      <c r="AC57">
        <f t="shared" si="0"/>
        <v>0.8172604396090829</v>
      </c>
      <c r="AD57">
        <f t="shared" si="1"/>
        <v>96.475649037662706</v>
      </c>
      <c r="AE57">
        <f>'IDT-1'!E57</f>
        <v>0</v>
      </c>
      <c r="AF57" s="24"/>
      <c r="AG57">
        <f t="shared" si="2"/>
        <v>96.475649037662706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21.21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1.2879000000000003</v>
      </c>
      <c r="E58">
        <f>GT_NG!S58</f>
        <v>2.0840979453982551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53.02</v>
      </c>
      <c r="AB58" s="75">
        <f>-STOA!Q58</f>
        <v>0</v>
      </c>
      <c r="AC58">
        <f t="shared" si="0"/>
        <v>0.80919643960908294</v>
      </c>
      <c r="AD58">
        <f t="shared" si="1"/>
        <v>95.523713037662702</v>
      </c>
      <c r="AE58">
        <f>'IDT-1'!E58</f>
        <v>0</v>
      </c>
      <c r="AF58" s="24"/>
      <c r="AG58">
        <f t="shared" si="2"/>
        <v>95.523713037662702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20.25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1.2879000000000003</v>
      </c>
      <c r="E59">
        <f>GT_NG!S59</f>
        <v>2.0840979453982551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53.02</v>
      </c>
      <c r="AB59" s="75">
        <f>-STOA!Q59</f>
        <v>0</v>
      </c>
      <c r="AC59">
        <f t="shared" si="0"/>
        <v>0.8010484396090829</v>
      </c>
      <c r="AD59">
        <f t="shared" si="1"/>
        <v>94.561861037662709</v>
      </c>
      <c r="AE59">
        <f>'IDT-1'!E59</f>
        <v>0</v>
      </c>
      <c r="AF59" s="24"/>
      <c r="AG59">
        <f t="shared" si="2"/>
        <v>94.561861037662709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19.28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1.2879000000000003</v>
      </c>
      <c r="E60">
        <f>GT_NG!S60</f>
        <v>2.0840979453982551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53.02</v>
      </c>
      <c r="AB60" s="75">
        <f>-STOA!Q60</f>
        <v>0</v>
      </c>
      <c r="AC60">
        <f t="shared" si="0"/>
        <v>0.8010484396090829</v>
      </c>
      <c r="AD60">
        <f t="shared" si="1"/>
        <v>94.561861037662709</v>
      </c>
      <c r="AE60">
        <f>'IDT-1'!E60</f>
        <v>0</v>
      </c>
      <c r="AF60" s="24"/>
      <c r="AG60">
        <f t="shared" si="2"/>
        <v>94.561861037662709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19.28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1.2879000000000003</v>
      </c>
      <c r="E61">
        <f>GT_NG!S61</f>
        <v>2.0840979453982551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48.88</v>
      </c>
      <c r="AB61" s="75">
        <f>-STOA!Q61</f>
        <v>0</v>
      </c>
      <c r="AC61">
        <f t="shared" si="0"/>
        <v>0.79869643960908299</v>
      </c>
      <c r="AD61">
        <f t="shared" si="1"/>
        <v>94.284213037662695</v>
      </c>
      <c r="AE61">
        <f>'IDT-1'!E61</f>
        <v>0</v>
      </c>
      <c r="AF61" s="24"/>
      <c r="AG61">
        <f t="shared" si="2"/>
        <v>94.284213037662695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23.14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1.2879000000000003</v>
      </c>
      <c r="E62">
        <f>GT_NG!S62</f>
        <v>2.0840979453982551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43.38</v>
      </c>
      <c r="AB62" s="75">
        <f>-STOA!Q62</f>
        <v>0</v>
      </c>
      <c r="AC62">
        <f t="shared" si="0"/>
        <v>0.79298443960908294</v>
      </c>
      <c r="AD62">
        <f t="shared" si="1"/>
        <v>93.609925037662691</v>
      </c>
      <c r="AE62">
        <f>'IDT-1'!E62</f>
        <v>0</v>
      </c>
      <c r="AF62" s="24"/>
      <c r="AG62">
        <f t="shared" si="2"/>
        <v>93.609925037662691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27.96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1.2879000000000003</v>
      </c>
      <c r="E63">
        <f>GT_NG!S63</f>
        <v>2.0840979453982551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37.019999999999996</v>
      </c>
      <c r="AB63" s="75">
        <f>-STOA!Q63</f>
        <v>0</v>
      </c>
      <c r="AC63">
        <f t="shared" si="0"/>
        <v>0.79626043960908288</v>
      </c>
      <c r="AD63">
        <f t="shared" si="1"/>
        <v>93.996649037662678</v>
      </c>
      <c r="AE63">
        <f>'IDT-1'!E63</f>
        <v>0</v>
      </c>
      <c r="AF63" s="24"/>
      <c r="AG63">
        <f t="shared" si="2"/>
        <v>93.996649037662678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34.71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1.2879000000000003</v>
      </c>
      <c r="E64">
        <f>GT_NG!S64</f>
        <v>2.0840979453982551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30.95</v>
      </c>
      <c r="AB64" s="75">
        <f>-STOA!Q64</f>
        <v>0</v>
      </c>
      <c r="AC64">
        <f t="shared" si="0"/>
        <v>0.78576043960908293</v>
      </c>
      <c r="AD64">
        <f t="shared" si="1"/>
        <v>92.7571490376627</v>
      </c>
      <c r="AE64">
        <f>'IDT-1'!E64</f>
        <v>0</v>
      </c>
      <c r="AF64" s="24"/>
      <c r="AG64">
        <f t="shared" si="2"/>
        <v>92.7571490376627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39.53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1.2879000000000003</v>
      </c>
      <c r="E65">
        <f>GT_NG!S65</f>
        <v>2.0840979453982551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25.740000000000002</v>
      </c>
      <c r="AB65" s="75">
        <f>-STOA!Q65</f>
        <v>0</v>
      </c>
      <c r="AC65">
        <f t="shared" si="0"/>
        <v>0.79054843960908294</v>
      </c>
      <c r="AD65">
        <f t="shared" si="1"/>
        <v>93.322361037662702</v>
      </c>
      <c r="AE65">
        <f>'IDT-1'!E65</f>
        <v>0</v>
      </c>
      <c r="AF65" s="24"/>
      <c r="AG65">
        <f t="shared" si="2"/>
        <v>93.322361037662702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45.31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1.2879000000000003</v>
      </c>
      <c r="E66">
        <f>GT_NG!S66</f>
        <v>2.0840979453982551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19.48</v>
      </c>
      <c r="AB66" s="75">
        <f>-STOA!Q66</f>
        <v>0</v>
      </c>
      <c r="AC66">
        <f t="shared" si="0"/>
        <v>0.78660043960908288</v>
      </c>
      <c r="AD66">
        <f t="shared" si="1"/>
        <v>92.856309037662697</v>
      </c>
      <c r="AE66">
        <f>'IDT-1'!E66</f>
        <v>0</v>
      </c>
      <c r="AF66" s="24"/>
      <c r="AG66">
        <f t="shared" si="2"/>
        <v>92.856309037662697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51.1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1.2879000000000003</v>
      </c>
      <c r="E67">
        <f>GT_NG!S67</f>
        <v>2.0840979453982551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14.649999999999999</v>
      </c>
      <c r="AB67" s="75">
        <f>-STOA!Q67</f>
        <v>0</v>
      </c>
      <c r="AC67">
        <f t="shared" si="0"/>
        <v>0.78651643960908291</v>
      </c>
      <c r="AD67">
        <f t="shared" si="1"/>
        <v>92.846393037662693</v>
      </c>
      <c r="AE67">
        <f>'IDT-1'!E67</f>
        <v>0</v>
      </c>
      <c r="AF67" s="24"/>
      <c r="AG67">
        <f t="shared" si="2"/>
        <v>92.846393037662693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55.92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1.2879000000000003</v>
      </c>
      <c r="E68">
        <f>GT_NG!S68</f>
        <v>2.0840979453982551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9.74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0.78576043960908293</v>
      </c>
      <c r="AD68">
        <f t="shared" ref="AD68:AD98" si="4">SUM(B68:AB68,AI68:AR68)-AC68</f>
        <v>92.7571490376627</v>
      </c>
      <c r="AE68">
        <f>'IDT-1'!E68</f>
        <v>0</v>
      </c>
      <c r="AF68" s="24"/>
      <c r="AG68">
        <f t="shared" ref="AG68:AG98" si="5">SUM(AD68:AF68)</f>
        <v>92.7571490376627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60.74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1.2879000000000003</v>
      </c>
      <c r="E69">
        <f>GT_NG!S69</f>
        <v>2.0840979453982551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19.230908661342909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5.0199999999999996</v>
      </c>
      <c r="AB69" s="75">
        <f>-STOA!Q69</f>
        <v>0</v>
      </c>
      <c r="AC69">
        <f t="shared" si="3"/>
        <v>0.78273641549662576</v>
      </c>
      <c r="AD69">
        <f t="shared" si="4"/>
        <v>92.400170191244541</v>
      </c>
      <c r="AE69">
        <f>'IDT-1'!E69</f>
        <v>0</v>
      </c>
      <c r="AF69" s="24"/>
      <c r="AG69">
        <f t="shared" si="5"/>
        <v>92.400170191244541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65.56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1.2879000000000003</v>
      </c>
      <c r="E70">
        <f>GT_NG!S70</f>
        <v>2.0834154351395733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19.230908661342909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2.5999999999999996</v>
      </c>
      <c r="AB70" s="75">
        <f>-STOA!Q70</f>
        <v>0</v>
      </c>
      <c r="AC70">
        <f t="shared" si="3"/>
        <v>0.79482668241045284</v>
      </c>
      <c r="AD70">
        <f t="shared" si="4"/>
        <v>93.827397414072024</v>
      </c>
      <c r="AE70">
        <f>'IDT-1'!E70</f>
        <v>0</v>
      </c>
      <c r="AF70" s="24"/>
      <c r="AG70">
        <f t="shared" si="5"/>
        <v>93.827397414072024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69.42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1.2879000000000003</v>
      </c>
      <c r="E71">
        <f>GT_NG!S71</f>
        <v>2.0834154351395733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19.230908661342909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0.88638668241045271</v>
      </c>
      <c r="AD71">
        <f t="shared" si="4"/>
        <v>104.63583741407204</v>
      </c>
      <c r="AE71">
        <f>'IDT-1'!E71</f>
        <v>0</v>
      </c>
      <c r="AF71" s="24"/>
      <c r="AG71">
        <f t="shared" si="5"/>
        <v>104.63583741407204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82.92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1.2879000000000003</v>
      </c>
      <c r="E72">
        <f>GT_NG!S72</f>
        <v>2.0834154351395733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19.230908661342909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10.119999999999999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0.91839068241045285</v>
      </c>
      <c r="AD72">
        <f t="shared" si="4"/>
        <v>108.41383341407203</v>
      </c>
      <c r="AE72">
        <f>'IDT-1'!E72</f>
        <v>0</v>
      </c>
      <c r="AF72" s="24"/>
      <c r="AG72">
        <f t="shared" si="5"/>
        <v>108.41383341407203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76.61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1.2879000000000003</v>
      </c>
      <c r="E73">
        <f>GT_NG!S73</f>
        <v>2.0834154351395733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19.230908661342909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13.79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0.96727868241045278</v>
      </c>
      <c r="AD73">
        <f t="shared" si="4"/>
        <v>114.18494541407203</v>
      </c>
      <c r="AE73">
        <f>'IDT-1'!E73</f>
        <v>0</v>
      </c>
      <c r="AF73" s="24"/>
      <c r="AG73">
        <f t="shared" si="5"/>
        <v>114.18494541407203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78.760000000000005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1.2879000000000003</v>
      </c>
      <c r="E74">
        <f>GT_NG!S74</f>
        <v>2.0834154351395733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19.230908661342909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23.24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0.96702668241045286</v>
      </c>
      <c r="AD74">
        <f t="shared" si="4"/>
        <v>114.15519741407203</v>
      </c>
      <c r="AE74">
        <f>'IDT-1'!E74</f>
        <v>0</v>
      </c>
      <c r="AF74" s="24"/>
      <c r="AG74">
        <f t="shared" si="5"/>
        <v>114.15519741407203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69.28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1.2879000000000003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19.230908661342909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0.96727868241045267</v>
      </c>
      <c r="AD75">
        <f t="shared" si="4"/>
        <v>114.18494541407203</v>
      </c>
      <c r="AE75">
        <f>'IDT-1'!E75</f>
        <v>0</v>
      </c>
      <c r="AF75" s="24"/>
      <c r="AG75">
        <f t="shared" si="5"/>
        <v>114.18494541407203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92.55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1.2879000000000003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19.230908661342909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0.96736268241045276</v>
      </c>
      <c r="AD76">
        <f t="shared" si="4"/>
        <v>114.19486141407202</v>
      </c>
      <c r="AE76">
        <f>'IDT-1'!E76</f>
        <v>0</v>
      </c>
      <c r="AF76" s="24"/>
      <c r="AG76">
        <f t="shared" si="5"/>
        <v>114.19486141407202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92.56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1.2879000000000003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19.230908661342909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0.96727868241045267</v>
      </c>
      <c r="AD77">
        <f t="shared" si="4"/>
        <v>114.18494541407203</v>
      </c>
      <c r="AE77">
        <f>'IDT-1'!E77</f>
        <v>0</v>
      </c>
      <c r="AF77" s="24"/>
      <c r="AG77">
        <f t="shared" si="5"/>
        <v>114.18494541407203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92.55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1.2879000000000003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19.230908661342909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0.96736268241045276</v>
      </c>
      <c r="AD78">
        <f t="shared" si="4"/>
        <v>114.19486141407202</v>
      </c>
      <c r="AE78">
        <f>'IDT-1'!E78</f>
        <v>0</v>
      </c>
      <c r="AF78" s="24"/>
      <c r="AG78">
        <f t="shared" si="5"/>
        <v>114.19486141407202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92.56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1.2879000000000003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0.9711427065229099</v>
      </c>
      <c r="AD79">
        <f t="shared" si="4"/>
        <v>114.64108426049019</v>
      </c>
      <c r="AE79">
        <f>'IDT-1'!E79</f>
        <v>0</v>
      </c>
      <c r="AF79" s="24"/>
      <c r="AG79">
        <f t="shared" si="5"/>
        <v>114.64108426049019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92.55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1.2879000000000003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0.9711427065229099</v>
      </c>
      <c r="AD80">
        <f t="shared" si="4"/>
        <v>114.64108426049019</v>
      </c>
      <c r="AE80">
        <f>'IDT-1'!E80</f>
        <v>0</v>
      </c>
      <c r="AF80" s="24"/>
      <c r="AG80">
        <f t="shared" si="5"/>
        <v>114.64108426049019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92.55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1.2879000000000003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0.9711427065229099</v>
      </c>
      <c r="AD81">
        <f t="shared" si="4"/>
        <v>114.64108426049019</v>
      </c>
      <c r="AE81">
        <f>'IDT-1'!E81</f>
        <v>0</v>
      </c>
      <c r="AF81" s="24"/>
      <c r="AG81">
        <f t="shared" si="5"/>
        <v>114.64108426049019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92.55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1.2879000000000003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0.9711427065229099</v>
      </c>
      <c r="AD82">
        <f t="shared" si="4"/>
        <v>114.64108426049019</v>
      </c>
      <c r="AE82">
        <f>'IDT-1'!E82</f>
        <v>0</v>
      </c>
      <c r="AF82" s="24"/>
      <c r="AG82">
        <f t="shared" si="5"/>
        <v>114.64108426049019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92.55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1.2879000000000003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0.9711427065229099</v>
      </c>
      <c r="AD83">
        <f t="shared" si="4"/>
        <v>114.64108426049019</v>
      </c>
      <c r="AE83">
        <f>'IDT-1'!E83</f>
        <v>0</v>
      </c>
      <c r="AF83" s="24"/>
      <c r="AG83">
        <f t="shared" si="5"/>
        <v>114.64108426049019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92.55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1.2879000000000003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0.9711427065229099</v>
      </c>
      <c r="AD84">
        <f t="shared" si="4"/>
        <v>114.64108426049019</v>
      </c>
      <c r="AE84">
        <f>'IDT-1'!E84</f>
        <v>0</v>
      </c>
      <c r="AF84" s="24"/>
      <c r="AG84">
        <f t="shared" si="5"/>
        <v>114.64108426049019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92.55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1.2879000000000003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0.9711427065229099</v>
      </c>
      <c r="AD85">
        <f t="shared" si="4"/>
        <v>114.64108426049019</v>
      </c>
      <c r="AE85">
        <f>'IDT-1'!E85</f>
        <v>0</v>
      </c>
      <c r="AF85" s="24"/>
      <c r="AG85">
        <f t="shared" si="5"/>
        <v>114.64108426049019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92.55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1.2879000000000003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0.9711427065229099</v>
      </c>
      <c r="AD86">
        <f t="shared" si="4"/>
        <v>114.64108426049019</v>
      </c>
      <c r="AE86">
        <f>'IDT-1'!E86</f>
        <v>0</v>
      </c>
      <c r="AF86" s="24"/>
      <c r="AG86">
        <f t="shared" si="5"/>
        <v>114.64108426049019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92.55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1.2879000000000003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0.89017060519707403</v>
      </c>
      <c r="AD87">
        <f t="shared" si="4"/>
        <v>105.0825204896927</v>
      </c>
      <c r="AE87">
        <f>'IDT-1'!E87</f>
        <v>0</v>
      </c>
      <c r="AF87" s="24"/>
      <c r="AG87">
        <f t="shared" si="5"/>
        <v>105.0825204896927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82.91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1.2879000000000003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0.89017060519707403</v>
      </c>
      <c r="AD88">
        <f t="shared" si="4"/>
        <v>105.0825204896927</v>
      </c>
      <c r="AE88">
        <f>'IDT-1'!E88</f>
        <v>0</v>
      </c>
      <c r="AF88" s="24"/>
      <c r="AG88">
        <f t="shared" si="5"/>
        <v>105.0825204896927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82.91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1.2879000000000003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0.89017060519707403</v>
      </c>
      <c r="AD89">
        <f t="shared" si="4"/>
        <v>105.0825204896927</v>
      </c>
      <c r="AE89">
        <f>'IDT-1'!E89</f>
        <v>0</v>
      </c>
      <c r="AF89" s="24"/>
      <c r="AG89">
        <f t="shared" si="5"/>
        <v>105.0825204896927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82.91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1.2879000000000003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0.89017060519707403</v>
      </c>
      <c r="AD90">
        <f t="shared" si="4"/>
        <v>105.0825204896927</v>
      </c>
      <c r="AE90">
        <f>'IDT-1'!E90</f>
        <v>0</v>
      </c>
      <c r="AF90" s="24"/>
      <c r="AG90">
        <f t="shared" si="5"/>
        <v>105.0825204896927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82.91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1.2879000000000003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0.83347060519707405</v>
      </c>
      <c r="AD91">
        <f t="shared" si="4"/>
        <v>98.38922048969269</v>
      </c>
      <c r="AE91">
        <f>'IDT-1'!E91</f>
        <v>0</v>
      </c>
      <c r="AF91" s="24"/>
      <c r="AG91">
        <f t="shared" si="5"/>
        <v>98.38922048969269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76.16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1.2879000000000003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0.83347060519707405</v>
      </c>
      <c r="AD92">
        <f t="shared" si="4"/>
        <v>98.38922048969269</v>
      </c>
      <c r="AE92">
        <f>'IDT-1'!E92</f>
        <v>0</v>
      </c>
      <c r="AF92" s="24"/>
      <c r="AG92">
        <f t="shared" si="5"/>
        <v>98.38922048969269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76.16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1.2879000000000003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0.83347060519707405</v>
      </c>
      <c r="AD93">
        <f t="shared" si="4"/>
        <v>98.38922048969269</v>
      </c>
      <c r="AE93">
        <f>'IDT-1'!E93</f>
        <v>0</v>
      </c>
      <c r="AF93" s="24"/>
      <c r="AG93">
        <f t="shared" si="5"/>
        <v>98.38922048969269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76.16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1.2879000000000003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0.83347060519707405</v>
      </c>
      <c r="AD94">
        <f t="shared" si="4"/>
        <v>98.38922048969269</v>
      </c>
      <c r="AE94">
        <f>'IDT-1'!E94</f>
        <v>0</v>
      </c>
      <c r="AF94" s="24"/>
      <c r="AG94">
        <f t="shared" si="5"/>
        <v>98.38922048969269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76.16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1.2879000000000003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0.72821860519707404</v>
      </c>
      <c r="AD95">
        <f t="shared" si="4"/>
        <v>85.96447248969271</v>
      </c>
      <c r="AE95">
        <f>'IDT-1'!E95</f>
        <v>0</v>
      </c>
      <c r="AF95" s="24"/>
      <c r="AG95">
        <f t="shared" si="5"/>
        <v>85.96447248969271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63.63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1.2879000000000003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0.72821860519707404</v>
      </c>
      <c r="AD96">
        <f t="shared" si="4"/>
        <v>85.96447248969271</v>
      </c>
      <c r="AE96">
        <f>'IDT-1'!E96</f>
        <v>0</v>
      </c>
      <c r="AF96" s="24"/>
      <c r="AG96">
        <f t="shared" si="5"/>
        <v>85.96447248969271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63.63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1.2879000000000003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0.72821860519707404</v>
      </c>
      <c r="AD97">
        <f t="shared" si="4"/>
        <v>85.96447248969271</v>
      </c>
      <c r="AE97">
        <f>'IDT-1'!E97</f>
        <v>0</v>
      </c>
      <c r="AF97" s="24"/>
      <c r="AG97">
        <f t="shared" si="5"/>
        <v>85.96447248969271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63.63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1.2879000000000003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0.72821860519707404</v>
      </c>
      <c r="AD98">
        <f t="shared" si="4"/>
        <v>85.96447248969271</v>
      </c>
      <c r="AE98">
        <f>'IDT-1'!E98</f>
        <v>0</v>
      </c>
      <c r="AF98" s="24"/>
      <c r="AG98">
        <f t="shared" si="5"/>
        <v>85.96447248969271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63.63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5.0135973601659715E-2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0.46913004078383014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1.1787499999999998E-2</v>
      </c>
      <c r="Z99" s="34">
        <f t="shared" si="6"/>
        <v>0</v>
      </c>
      <c r="AA99" s="75">
        <f t="shared" si="6"/>
        <v>0.33290250000000005</v>
      </c>
      <c r="AB99" s="75">
        <f t="shared" si="6"/>
        <v>0</v>
      </c>
      <c r="AC99">
        <f t="shared" si="6"/>
        <v>1.9287384600838117E-2</v>
      </c>
      <c r="AD99">
        <f t="shared" si="6"/>
        <v>2.2768298297846519</v>
      </c>
      <c r="AE99">
        <f t="shared" si="6"/>
        <v>0</v>
      </c>
      <c r="AG99">
        <f t="shared" si="6"/>
        <v>2.2768298297846519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1.4015675000000007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4.82</v>
      </c>
      <c r="AB3" s="75">
        <f>-STOA!R3</f>
        <v>0</v>
      </c>
      <c r="AC3">
        <f>SUMIF(B3:AB3,"&gt;0")*$AC$2-SUMIF(B3:AB3,"&lt;0")*($AC$2/(1-$AC$2))+SUMIF(AI3:AR3,"&gt;0")*$AC$2-SUMIF(AI3:AR3,"&lt;0")*($AC$2/(1-$AC$2))</f>
        <v>9.5196680941761619E-2</v>
      </c>
      <c r="AD3">
        <f>SUM(B3:AB3,AI3:AT3)-AC3</f>
        <v>8.2250347898234804</v>
      </c>
      <c r="AE3">
        <f>'IDT-1'!D3</f>
        <v>0</v>
      </c>
      <c r="AF3" s="24"/>
      <c r="AG3">
        <f>SUM(AD3:AF3)</f>
        <v>8.2250347898234804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0.10112649134918397</v>
      </c>
      <c r="AD4">
        <f t="shared" ref="AD4:AD67" si="1">SUM(B4:AB4,AI4:AT4)-AC4</f>
        <v>7.5191049794160572</v>
      </c>
      <c r="AE4">
        <f>'IDT-1'!D4</f>
        <v>0</v>
      </c>
      <c r="AF4" s="24"/>
      <c r="AG4">
        <f t="shared" ref="AG4:AG67" si="2">SUM(AD4:AF4)</f>
        <v>7.5191049794160572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-2.2000000000000002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4.82</v>
      </c>
      <c r="AB5" s="75">
        <f>-STOA!R5</f>
        <v>0</v>
      </c>
      <c r="AC5">
        <f t="shared" si="0"/>
        <v>0.10112649134918397</v>
      </c>
      <c r="AD5">
        <f t="shared" si="1"/>
        <v>7.5191049794160572</v>
      </c>
      <c r="AE5">
        <f>'IDT-1'!D5</f>
        <v>0</v>
      </c>
      <c r="AF5" s="24"/>
      <c r="AG5">
        <f t="shared" si="2"/>
        <v>7.5191049794160572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-2.2000000000000002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4.82</v>
      </c>
      <c r="AB6" s="75">
        <f>-STOA!R6</f>
        <v>0</v>
      </c>
      <c r="AC6">
        <f t="shared" si="0"/>
        <v>0.10112649134918397</v>
      </c>
      <c r="AD6">
        <f t="shared" si="1"/>
        <v>7.5191049794160572</v>
      </c>
      <c r="AE6">
        <f>'IDT-1'!D6</f>
        <v>0</v>
      </c>
      <c r="AF6" s="24"/>
      <c r="AG6">
        <f t="shared" si="2"/>
        <v>7.5191049794160572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-2.2000000000000002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4.82</v>
      </c>
      <c r="AB7" s="75">
        <f>-STOA!R7</f>
        <v>0</v>
      </c>
      <c r="AC7">
        <f t="shared" si="0"/>
        <v>0.10112649134918397</v>
      </c>
      <c r="AD7">
        <f t="shared" si="1"/>
        <v>7.5191049794160572</v>
      </c>
      <c r="AE7">
        <f>'IDT-1'!D7</f>
        <v>0</v>
      </c>
      <c r="AF7" s="24"/>
      <c r="AG7">
        <f t="shared" si="2"/>
        <v>7.5191049794160572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-2.2000000000000002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4.82</v>
      </c>
      <c r="AB8" s="75">
        <f>-STOA!R8</f>
        <v>0</v>
      </c>
      <c r="AC8">
        <f t="shared" si="0"/>
        <v>0.10112649134918397</v>
      </c>
      <c r="AD8">
        <f t="shared" si="1"/>
        <v>7.5191049794160572</v>
      </c>
      <c r="AE8">
        <f>'IDT-1'!D8</f>
        <v>0</v>
      </c>
      <c r="AF8" s="24"/>
      <c r="AG8">
        <f t="shared" si="2"/>
        <v>7.5191049794160572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-2.2000000000000002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4.82</v>
      </c>
      <c r="AB9" s="75">
        <f>-STOA!R9</f>
        <v>0</v>
      </c>
      <c r="AC9">
        <f t="shared" si="0"/>
        <v>0.10197360712167287</v>
      </c>
      <c r="AD9">
        <f t="shared" si="1"/>
        <v>7.4182578636435688</v>
      </c>
      <c r="AE9">
        <f>'IDT-1'!D9</f>
        <v>0</v>
      </c>
      <c r="AF9" s="24"/>
      <c r="AG9">
        <f t="shared" si="2"/>
        <v>7.4182578636435688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-2.2999999999999998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4.82</v>
      </c>
      <c r="AB10" s="75">
        <f>-STOA!R10</f>
        <v>0</v>
      </c>
      <c r="AC10">
        <f t="shared" si="0"/>
        <v>0.10282072289416179</v>
      </c>
      <c r="AD10">
        <f t="shared" si="1"/>
        <v>7.3174107478710795</v>
      </c>
      <c r="AE10">
        <f>'IDT-1'!D10</f>
        <v>0</v>
      </c>
      <c r="AF10" s="24"/>
      <c r="AG10">
        <f t="shared" si="2"/>
        <v>7.3174107478710795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-2.4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4.82</v>
      </c>
      <c r="AB11" s="75">
        <f>-STOA!R11</f>
        <v>0</v>
      </c>
      <c r="AC11">
        <f t="shared" si="0"/>
        <v>0.10282072289416179</v>
      </c>
      <c r="AD11">
        <f t="shared" si="1"/>
        <v>7.3174107478710795</v>
      </c>
      <c r="AE11">
        <f>'IDT-1'!D11</f>
        <v>0</v>
      </c>
      <c r="AF11" s="24"/>
      <c r="AG11">
        <f t="shared" si="2"/>
        <v>7.3174107478710795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4.82</v>
      </c>
      <c r="AB12" s="75">
        <f>-STOA!R12</f>
        <v>0</v>
      </c>
      <c r="AC12">
        <f t="shared" si="0"/>
        <v>0.10451495443913961</v>
      </c>
      <c r="AD12">
        <f t="shared" si="1"/>
        <v>7.1157165163261027</v>
      </c>
      <c r="AE12">
        <f>'IDT-1'!D12</f>
        <v>0</v>
      </c>
      <c r="AF12" s="24"/>
      <c r="AG12">
        <f t="shared" si="2"/>
        <v>7.1157165163261027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-2.6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4.82</v>
      </c>
      <c r="AB13" s="75">
        <f>-STOA!R13</f>
        <v>0</v>
      </c>
      <c r="AC13">
        <f t="shared" si="0"/>
        <v>0.10451495443913961</v>
      </c>
      <c r="AD13">
        <f t="shared" si="1"/>
        <v>7.1157165163261027</v>
      </c>
      <c r="AE13">
        <f>'IDT-1'!D13</f>
        <v>0</v>
      </c>
      <c r="AF13" s="24"/>
      <c r="AG13">
        <f t="shared" si="2"/>
        <v>7.1157165163261027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-2.6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4.82</v>
      </c>
      <c r="AB14" s="75">
        <f>-STOA!R14</f>
        <v>0</v>
      </c>
      <c r="AC14">
        <f t="shared" si="0"/>
        <v>0.10451495443913961</v>
      </c>
      <c r="AD14">
        <f t="shared" si="1"/>
        <v>7.1157165163261027</v>
      </c>
      <c r="AE14">
        <f>'IDT-1'!D14</f>
        <v>0</v>
      </c>
      <c r="AF14" s="24"/>
      <c r="AG14">
        <f t="shared" si="2"/>
        <v>7.1157165163261027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-2.6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4.82</v>
      </c>
      <c r="AB15" s="75">
        <f>-STOA!R15</f>
        <v>0</v>
      </c>
      <c r="AC15">
        <f t="shared" si="0"/>
        <v>0.10282072289416179</v>
      </c>
      <c r="AD15">
        <f t="shared" si="1"/>
        <v>7.3174107478710795</v>
      </c>
      <c r="AE15">
        <f>'IDT-1'!D15</f>
        <v>0</v>
      </c>
      <c r="AF15" s="24"/>
      <c r="AG15">
        <f t="shared" si="2"/>
        <v>7.3174107478710795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4.82</v>
      </c>
      <c r="AB16" s="75">
        <f>-STOA!R16</f>
        <v>0</v>
      </c>
      <c r="AC16">
        <f t="shared" si="0"/>
        <v>0.10282072289416179</v>
      </c>
      <c r="AD16">
        <f t="shared" si="1"/>
        <v>7.3174107478710795</v>
      </c>
      <c r="AE16">
        <f>'IDT-1'!D16</f>
        <v>0</v>
      </c>
      <c r="AF16" s="24"/>
      <c r="AG16">
        <f t="shared" si="2"/>
        <v>7.3174107478710795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4.82</v>
      </c>
      <c r="AB17" s="75">
        <f>-STOA!R17</f>
        <v>0</v>
      </c>
      <c r="AC17">
        <f t="shared" si="0"/>
        <v>0.10282072289416179</v>
      </c>
      <c r="AD17">
        <f t="shared" si="1"/>
        <v>7.3174107478710795</v>
      </c>
      <c r="AE17">
        <f>'IDT-1'!D17</f>
        <v>0</v>
      </c>
      <c r="AF17" s="24"/>
      <c r="AG17">
        <f t="shared" si="2"/>
        <v>7.3174107478710795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-2.4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4.82</v>
      </c>
      <c r="AB18" s="75">
        <f>-STOA!R18</f>
        <v>0</v>
      </c>
      <c r="AC18">
        <f t="shared" si="0"/>
        <v>0.10282072289416179</v>
      </c>
      <c r="AD18">
        <f t="shared" si="1"/>
        <v>7.3174107478710795</v>
      </c>
      <c r="AE18">
        <f>'IDT-1'!D18</f>
        <v>0</v>
      </c>
      <c r="AF18" s="24"/>
      <c r="AG18">
        <f t="shared" si="2"/>
        <v>7.3174107478710795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-2.4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4.82</v>
      </c>
      <c r="AB19" s="75">
        <f>-STOA!R19</f>
        <v>0</v>
      </c>
      <c r="AC19">
        <f t="shared" si="0"/>
        <v>0.10112649134918397</v>
      </c>
      <c r="AD19">
        <f t="shared" si="1"/>
        <v>7.5191049794160572</v>
      </c>
      <c r="AE19">
        <f>'IDT-1'!D19</f>
        <v>0</v>
      </c>
      <c r="AF19" s="24"/>
      <c r="AG19">
        <f t="shared" si="2"/>
        <v>7.5191049794160572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-2.2000000000000002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4.82</v>
      </c>
      <c r="AB20" s="75">
        <f>-STOA!R20</f>
        <v>0</v>
      </c>
      <c r="AC20">
        <f t="shared" si="0"/>
        <v>9.9432259804206155E-2</v>
      </c>
      <c r="AD20">
        <f t="shared" si="1"/>
        <v>7.7207992109610357</v>
      </c>
      <c r="AE20">
        <f>'IDT-1'!D20</f>
        <v>0</v>
      </c>
      <c r="AF20" s="24"/>
      <c r="AG20">
        <f t="shared" si="2"/>
        <v>7.7207992109610357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4.82</v>
      </c>
      <c r="AB21" s="75">
        <f>-STOA!R21</f>
        <v>0</v>
      </c>
      <c r="AC21">
        <f t="shared" si="0"/>
        <v>9.4349565169272717E-2</v>
      </c>
      <c r="AD21">
        <f t="shared" si="1"/>
        <v>8.3258819055959687</v>
      </c>
      <c r="AE21">
        <f>'IDT-1'!D21</f>
        <v>0</v>
      </c>
      <c r="AF21" s="24"/>
      <c r="AG21">
        <f t="shared" si="2"/>
        <v>8.3258819055959687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-1.4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4.82</v>
      </c>
      <c r="AB22" s="75">
        <f>-STOA!R22</f>
        <v>0</v>
      </c>
      <c r="AC22">
        <f t="shared" si="0"/>
        <v>9.1808217851805998E-2</v>
      </c>
      <c r="AD22">
        <f t="shared" si="1"/>
        <v>8.6284232529134357</v>
      </c>
      <c r="AE22">
        <f>'IDT-1'!D22</f>
        <v>0</v>
      </c>
      <c r="AF22" s="24"/>
      <c r="AG22">
        <f t="shared" si="2"/>
        <v>8.6284232529134357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-1.1000000000000001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4.82</v>
      </c>
      <c r="AB23" s="75">
        <f>-STOA!R23</f>
        <v>0</v>
      </c>
      <c r="AC23">
        <f t="shared" si="0"/>
        <v>8.2489944354428024E-2</v>
      </c>
      <c r="AD23">
        <f t="shared" si="1"/>
        <v>9.7377415264108134</v>
      </c>
      <c r="AE23">
        <f>'IDT-1'!D23</f>
        <v>0</v>
      </c>
      <c r="AF23" s="24"/>
      <c r="AG23">
        <f t="shared" si="2"/>
        <v>9.7377415264108134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4.82</v>
      </c>
      <c r="AB24" s="75">
        <f>-STOA!R24</f>
        <v>0</v>
      </c>
      <c r="AC24">
        <f t="shared" si="0"/>
        <v>9.7105944354428028E-2</v>
      </c>
      <c r="AD24">
        <f t="shared" si="1"/>
        <v>11.463125526410813</v>
      </c>
      <c r="AE24">
        <f>'IDT-1'!D24</f>
        <v>0</v>
      </c>
      <c r="AF24" s="24"/>
      <c r="AG24">
        <f t="shared" si="2"/>
        <v>11.463125526410813</v>
      </c>
      <c r="AI24" s="34">
        <f>PXIL!L24</f>
        <v>0</v>
      </c>
      <c r="AJ24" s="34">
        <f>PXIL!R24</f>
        <v>0</v>
      </c>
      <c r="AK24" s="34">
        <f>RTM_IEX!L24</f>
        <v>1.74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4.82</v>
      </c>
      <c r="AB25" s="75">
        <f>-STOA!R25</f>
        <v>0</v>
      </c>
      <c r="AC25">
        <f t="shared" si="0"/>
        <v>9.8701944354428028E-2</v>
      </c>
      <c r="AD25">
        <f t="shared" si="1"/>
        <v>11.651529526410814</v>
      </c>
      <c r="AE25">
        <f>'IDT-1'!D25</f>
        <v>0</v>
      </c>
      <c r="AF25" s="24"/>
      <c r="AG25">
        <f t="shared" si="2"/>
        <v>11.651529526410814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4.82</v>
      </c>
      <c r="AB26" s="75">
        <f>-STOA!R26</f>
        <v>0</v>
      </c>
      <c r="AC26">
        <f t="shared" si="0"/>
        <v>0.11004194435442802</v>
      </c>
      <c r="AD26">
        <f t="shared" si="1"/>
        <v>12.990189526410813</v>
      </c>
      <c r="AE26">
        <f>'IDT-1'!D26</f>
        <v>0</v>
      </c>
      <c r="AF26" s="24"/>
      <c r="AG26">
        <f t="shared" si="2"/>
        <v>12.990189526410813</v>
      </c>
      <c r="AI26" s="34">
        <f>PXIL!L26</f>
        <v>0</v>
      </c>
      <c r="AJ26" s="34">
        <f>PXIL!R26</f>
        <v>0</v>
      </c>
      <c r="AK26" s="34">
        <f>RTM_IEX!L26</f>
        <v>3.28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4.82</v>
      </c>
      <c r="AB27" s="75">
        <f>-STOA!R27</f>
        <v>0</v>
      </c>
      <c r="AC27">
        <f t="shared" si="0"/>
        <v>0.11650994435442802</v>
      </c>
      <c r="AD27">
        <f t="shared" si="1"/>
        <v>13.753721526410812</v>
      </c>
      <c r="AE27">
        <f>'IDT-1'!D27</f>
        <v>0</v>
      </c>
      <c r="AF27" s="24"/>
      <c r="AG27">
        <f t="shared" si="2"/>
        <v>13.753721526410812</v>
      </c>
      <c r="AI27" s="34">
        <f>PXIL!L27</f>
        <v>0</v>
      </c>
      <c r="AJ27" s="34">
        <f>PXIL!R27</f>
        <v>0</v>
      </c>
      <c r="AK27" s="34">
        <f>RTM_IEX!L27</f>
        <v>4.05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4.82</v>
      </c>
      <c r="AB28" s="75">
        <f>-STOA!R28</f>
        <v>0</v>
      </c>
      <c r="AC28">
        <f t="shared" si="0"/>
        <v>0.11734994435442803</v>
      </c>
      <c r="AD28">
        <f t="shared" si="1"/>
        <v>13.852881526410814</v>
      </c>
      <c r="AE28">
        <f>'IDT-1'!D28</f>
        <v>0</v>
      </c>
      <c r="AF28" s="24"/>
      <c r="AG28">
        <f t="shared" si="2"/>
        <v>13.852881526410814</v>
      </c>
      <c r="AI28" s="34">
        <f>PXIL!L28</f>
        <v>0</v>
      </c>
      <c r="AJ28" s="34">
        <f>PXIL!R28</f>
        <v>0</v>
      </c>
      <c r="AK28" s="34">
        <f>RTM_IEX!L28</f>
        <v>4.1500000000000004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4.82</v>
      </c>
      <c r="AB29" s="75">
        <f>-STOA!R29</f>
        <v>0</v>
      </c>
      <c r="AC29">
        <f t="shared" si="0"/>
        <v>0.13028594435442803</v>
      </c>
      <c r="AD29">
        <f t="shared" si="1"/>
        <v>15.379945526410813</v>
      </c>
      <c r="AE29">
        <f>'IDT-1'!D29</f>
        <v>0</v>
      </c>
      <c r="AF29" s="24"/>
      <c r="AG29">
        <f t="shared" si="2"/>
        <v>15.379945526410813</v>
      </c>
      <c r="AI29" s="34">
        <f>PXIL!L29</f>
        <v>0</v>
      </c>
      <c r="AJ29" s="34">
        <f>PXIL!R29</f>
        <v>0</v>
      </c>
      <c r="AK29" s="34">
        <f>RTM_IEX!L29</f>
        <v>5.69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4.82</v>
      </c>
      <c r="AB30" s="75">
        <f>-STOA!R30</f>
        <v>0</v>
      </c>
      <c r="AC30">
        <f t="shared" si="0"/>
        <v>0.13188194435442802</v>
      </c>
      <c r="AD30">
        <f t="shared" si="1"/>
        <v>15.568349526410815</v>
      </c>
      <c r="AE30">
        <f>'IDT-1'!D30</f>
        <v>0</v>
      </c>
      <c r="AF30" s="24"/>
      <c r="AG30">
        <f t="shared" si="2"/>
        <v>15.568349526410815</v>
      </c>
      <c r="AI30" s="34">
        <f>PXIL!L30</f>
        <v>0</v>
      </c>
      <c r="AJ30" s="34">
        <f>PXIL!R30</f>
        <v>0</v>
      </c>
      <c r="AK30" s="34">
        <f>RTM_IEX!L30</f>
        <v>5.88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4.82</v>
      </c>
      <c r="AB31" s="75">
        <f>-STOA!R31</f>
        <v>0</v>
      </c>
      <c r="AC31">
        <f t="shared" si="0"/>
        <v>0.13834994435442802</v>
      </c>
      <c r="AD31">
        <f t="shared" si="1"/>
        <v>16.331881526410815</v>
      </c>
      <c r="AE31">
        <f>'IDT-1'!D31</f>
        <v>0</v>
      </c>
      <c r="AF31" s="24"/>
      <c r="AG31">
        <f t="shared" si="2"/>
        <v>16.331881526410815</v>
      </c>
      <c r="AI31" s="34">
        <f>PXIL!L31</f>
        <v>0</v>
      </c>
      <c r="AJ31" s="34">
        <f>PXIL!R31</f>
        <v>0</v>
      </c>
      <c r="AK31" s="34">
        <f>RTM_IEX!L31</f>
        <v>6.65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4.82</v>
      </c>
      <c r="AB32" s="75">
        <f>-STOA!R32</f>
        <v>0</v>
      </c>
      <c r="AC32">
        <f t="shared" si="0"/>
        <v>0.14809394435442802</v>
      </c>
      <c r="AD32">
        <f t="shared" si="1"/>
        <v>17.482137526410813</v>
      </c>
      <c r="AE32">
        <f>'IDT-1'!D32</f>
        <v>0</v>
      </c>
      <c r="AF32" s="24"/>
      <c r="AG32">
        <f t="shared" si="2"/>
        <v>17.482137526410813</v>
      </c>
      <c r="AI32" s="34">
        <f>PXIL!L32</f>
        <v>0</v>
      </c>
      <c r="AJ32" s="34">
        <f>PXIL!R32</f>
        <v>0</v>
      </c>
      <c r="AK32" s="34">
        <f>RTM_IEX!L32</f>
        <v>7.81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4.82</v>
      </c>
      <c r="AB33" s="75">
        <f>-STOA!R33</f>
        <v>0</v>
      </c>
      <c r="AC33">
        <f t="shared" si="0"/>
        <v>0.14809394435442802</v>
      </c>
      <c r="AD33">
        <f t="shared" si="1"/>
        <v>17.482137526410813</v>
      </c>
      <c r="AE33">
        <f>'IDT-1'!D33</f>
        <v>0</v>
      </c>
      <c r="AF33" s="24"/>
      <c r="AG33">
        <f t="shared" si="2"/>
        <v>17.482137526410813</v>
      </c>
      <c r="AI33" s="34">
        <f>PXIL!L33</f>
        <v>0</v>
      </c>
      <c r="AJ33" s="34">
        <f>PXIL!R33</f>
        <v>0</v>
      </c>
      <c r="AK33" s="34">
        <f>RTM_IEX!L33</f>
        <v>7.81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4.82</v>
      </c>
      <c r="AB34" s="75">
        <f>-STOA!R34</f>
        <v>0</v>
      </c>
      <c r="AC34">
        <f t="shared" si="0"/>
        <v>0.15296594435442801</v>
      </c>
      <c r="AD34">
        <f t="shared" si="1"/>
        <v>18.057265526410816</v>
      </c>
      <c r="AE34">
        <f>'IDT-1'!D34</f>
        <v>0</v>
      </c>
      <c r="AF34" s="24"/>
      <c r="AG34">
        <f t="shared" si="2"/>
        <v>18.057265526410816</v>
      </c>
      <c r="AI34" s="34">
        <f>PXIL!L34</f>
        <v>0</v>
      </c>
      <c r="AJ34" s="34">
        <f>PXIL!R34</f>
        <v>0</v>
      </c>
      <c r="AK34" s="34">
        <f>RTM_IEX!L34</f>
        <v>8.39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4.82</v>
      </c>
      <c r="AB35" s="75">
        <f>-STOA!R35</f>
        <v>0</v>
      </c>
      <c r="AC35">
        <f t="shared" si="0"/>
        <v>0.15699794435442802</v>
      </c>
      <c r="AD35">
        <f t="shared" si="1"/>
        <v>18.533233526410815</v>
      </c>
      <c r="AE35">
        <f>'IDT-1'!D35</f>
        <v>0</v>
      </c>
      <c r="AF35" s="24"/>
      <c r="AG35">
        <f t="shared" si="2"/>
        <v>18.533233526410815</v>
      </c>
      <c r="AI35" s="34">
        <f>PXIL!L35</f>
        <v>0</v>
      </c>
      <c r="AJ35" s="34">
        <f>PXIL!R35</f>
        <v>0</v>
      </c>
      <c r="AK35" s="34">
        <f>RTM_IEX!L35</f>
        <v>8.8699999999999992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4.82</v>
      </c>
      <c r="AB36" s="75">
        <f>-STOA!R36</f>
        <v>0</v>
      </c>
      <c r="AC36">
        <f t="shared" si="0"/>
        <v>0.15943394435442804</v>
      </c>
      <c r="AD36">
        <f t="shared" si="1"/>
        <v>18.820797526410811</v>
      </c>
      <c r="AE36">
        <f>'IDT-1'!D36</f>
        <v>0</v>
      </c>
      <c r="AF36" s="24"/>
      <c r="AG36">
        <f t="shared" si="2"/>
        <v>18.820797526410811</v>
      </c>
      <c r="AI36" s="34">
        <f>PXIL!L36</f>
        <v>0</v>
      </c>
      <c r="AJ36" s="34">
        <f>PXIL!R36</f>
        <v>0</v>
      </c>
      <c r="AK36" s="34">
        <f>RTM_IEX!L36</f>
        <v>9.16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5.0002362613996123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4.82</v>
      </c>
      <c r="AB37" s="75">
        <f>-STOA!R37</f>
        <v>0</v>
      </c>
      <c r="AC37">
        <f t="shared" si="0"/>
        <v>0.16749798459575671</v>
      </c>
      <c r="AD37">
        <f t="shared" si="1"/>
        <v>19.772738276803857</v>
      </c>
      <c r="AE37">
        <f>'IDT-1'!D37</f>
        <v>0</v>
      </c>
      <c r="AF37" s="24"/>
      <c r="AG37">
        <f t="shared" si="2"/>
        <v>19.772738276803857</v>
      </c>
      <c r="AI37" s="34">
        <f>PXIL!L37</f>
        <v>0</v>
      </c>
      <c r="AJ37" s="34">
        <f>PXIL!R37</f>
        <v>0</v>
      </c>
      <c r="AK37" s="34">
        <f>RTM_IEX!L37</f>
        <v>10.119999999999999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5.0002362613996123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4.82</v>
      </c>
      <c r="AB38" s="75">
        <f>-STOA!R38</f>
        <v>0</v>
      </c>
      <c r="AC38">
        <f t="shared" si="0"/>
        <v>0.16674198459575673</v>
      </c>
      <c r="AD38">
        <f t="shared" si="1"/>
        <v>19.683494276803856</v>
      </c>
      <c r="AE38">
        <f>'IDT-1'!D38</f>
        <v>0</v>
      </c>
      <c r="AF38" s="24"/>
      <c r="AG38">
        <f t="shared" si="2"/>
        <v>19.683494276803856</v>
      </c>
      <c r="AI38" s="34">
        <f>PXIL!L38</f>
        <v>0</v>
      </c>
      <c r="AJ38" s="34">
        <f>PXIL!R38</f>
        <v>0</v>
      </c>
      <c r="AK38" s="34">
        <f>RTM_IEX!L38</f>
        <v>10.029999999999999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5.0002362613996123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4.82</v>
      </c>
      <c r="AB39" s="75">
        <f>-STOA!R39</f>
        <v>0</v>
      </c>
      <c r="AC39">
        <f t="shared" si="0"/>
        <v>0.16346598459575673</v>
      </c>
      <c r="AD39">
        <f t="shared" si="1"/>
        <v>19.296770276803858</v>
      </c>
      <c r="AE39">
        <f>'IDT-1'!D39</f>
        <v>0</v>
      </c>
      <c r="AF39" s="24"/>
      <c r="AG39">
        <f t="shared" si="2"/>
        <v>19.296770276803858</v>
      </c>
      <c r="AI39" s="34">
        <f>PXIL!L39</f>
        <v>0</v>
      </c>
      <c r="AJ39" s="34">
        <f>PXIL!R39</f>
        <v>0</v>
      </c>
      <c r="AK39" s="34">
        <f>RTM_IEX!L39</f>
        <v>9.64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5.0002362613996123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4.82</v>
      </c>
      <c r="AB40" s="75">
        <f>-STOA!R40</f>
        <v>0</v>
      </c>
      <c r="AC40">
        <f t="shared" si="0"/>
        <v>0.16027398459575673</v>
      </c>
      <c r="AD40">
        <f t="shared" si="1"/>
        <v>18.919962276803854</v>
      </c>
      <c r="AE40">
        <f>'IDT-1'!D40</f>
        <v>0</v>
      </c>
      <c r="AF40" s="24"/>
      <c r="AG40">
        <f t="shared" si="2"/>
        <v>18.919962276803854</v>
      </c>
      <c r="AI40" s="34">
        <f>PXIL!L40</f>
        <v>0</v>
      </c>
      <c r="AJ40" s="34">
        <f>PXIL!R40</f>
        <v>0</v>
      </c>
      <c r="AK40" s="34">
        <f>RTM_IEX!L40</f>
        <v>9.26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4.82</v>
      </c>
      <c r="AB41" s="75">
        <f>-STOA!R41</f>
        <v>0</v>
      </c>
      <c r="AC41">
        <f t="shared" si="0"/>
        <v>0.15699599999999997</v>
      </c>
      <c r="AD41">
        <f t="shared" si="1"/>
        <v>18.533003999999998</v>
      </c>
      <c r="AE41">
        <f>'IDT-1'!D41</f>
        <v>0</v>
      </c>
      <c r="AF41" s="24"/>
      <c r="AG41">
        <f t="shared" si="2"/>
        <v>18.533003999999998</v>
      </c>
      <c r="AI41" s="34">
        <f>PXIL!L41</f>
        <v>0</v>
      </c>
      <c r="AJ41" s="34">
        <f>PXIL!R41</f>
        <v>0</v>
      </c>
      <c r="AK41" s="34">
        <f>RTM_IEX!L41</f>
        <v>8.8699999999999992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4.82</v>
      </c>
      <c r="AB42" s="75">
        <f>-STOA!R42</f>
        <v>0</v>
      </c>
      <c r="AC42">
        <f t="shared" si="0"/>
        <v>0.15783599999999998</v>
      </c>
      <c r="AD42">
        <f t="shared" si="1"/>
        <v>18.632164</v>
      </c>
      <c r="AE42">
        <f>'IDT-1'!D42</f>
        <v>0</v>
      </c>
      <c r="AF42" s="24"/>
      <c r="AG42">
        <f t="shared" si="2"/>
        <v>18.632164</v>
      </c>
      <c r="AI42" s="34">
        <f>PXIL!L42</f>
        <v>0</v>
      </c>
      <c r="AJ42" s="34">
        <f>PXIL!R42</f>
        <v>0</v>
      </c>
      <c r="AK42" s="34">
        <f>RTM_IEX!L42</f>
        <v>8.9700000000000006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4.82</v>
      </c>
      <c r="AB43" s="75">
        <f>-STOA!R43</f>
        <v>0</v>
      </c>
      <c r="AC43">
        <f t="shared" si="0"/>
        <v>0.15372</v>
      </c>
      <c r="AD43">
        <f t="shared" si="1"/>
        <v>18.146280000000001</v>
      </c>
      <c r="AE43">
        <f>'IDT-1'!D43</f>
        <v>0</v>
      </c>
      <c r="AF43" s="24"/>
      <c r="AG43">
        <f t="shared" si="2"/>
        <v>18.146280000000001</v>
      </c>
      <c r="AI43" s="34">
        <f>PXIL!L43</f>
        <v>0</v>
      </c>
      <c r="AJ43" s="34">
        <f>PXIL!R43</f>
        <v>0</v>
      </c>
      <c r="AK43" s="34">
        <f>RTM_IEX!L43</f>
        <v>8.48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4.82</v>
      </c>
      <c r="AB44" s="75">
        <f>-STOA!R44</f>
        <v>0</v>
      </c>
      <c r="AC44">
        <f t="shared" si="0"/>
        <v>0.15296399999999999</v>
      </c>
      <c r="AD44">
        <f t="shared" si="1"/>
        <v>18.057036</v>
      </c>
      <c r="AE44">
        <f>'IDT-1'!D44</f>
        <v>0</v>
      </c>
      <c r="AF44" s="24"/>
      <c r="AG44">
        <f t="shared" si="2"/>
        <v>18.057036</v>
      </c>
      <c r="AI44" s="34">
        <f>PXIL!L44</f>
        <v>0</v>
      </c>
      <c r="AJ44" s="34">
        <f>PXIL!R44</f>
        <v>0</v>
      </c>
      <c r="AK44" s="34">
        <f>RTM_IEX!L44</f>
        <v>8.39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4.82</v>
      </c>
      <c r="AB45" s="75">
        <f>-STOA!R45</f>
        <v>0</v>
      </c>
      <c r="AC45">
        <f t="shared" si="0"/>
        <v>0.14405999999999999</v>
      </c>
      <c r="AD45">
        <f t="shared" si="1"/>
        <v>17.005939999999999</v>
      </c>
      <c r="AE45">
        <f>'IDT-1'!D45</f>
        <v>0</v>
      </c>
      <c r="AF45" s="24"/>
      <c r="AG45">
        <f t="shared" si="2"/>
        <v>17.005939999999999</v>
      </c>
      <c r="AI45" s="34">
        <f>PXIL!L45</f>
        <v>0</v>
      </c>
      <c r="AJ45" s="34">
        <f>PXIL!R45</f>
        <v>0</v>
      </c>
      <c r="AK45" s="34">
        <f>RTM_IEX!L45</f>
        <v>7.33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4.82</v>
      </c>
      <c r="AB46" s="75">
        <f>-STOA!R46</f>
        <v>0</v>
      </c>
      <c r="AC46">
        <f t="shared" si="0"/>
        <v>0.14078399999999999</v>
      </c>
      <c r="AD46">
        <f t="shared" si="1"/>
        <v>16.619216000000002</v>
      </c>
      <c r="AE46">
        <f>'IDT-1'!D46</f>
        <v>0</v>
      </c>
      <c r="AF46" s="24"/>
      <c r="AG46">
        <f t="shared" si="2"/>
        <v>16.619216000000002</v>
      </c>
      <c r="AI46" s="34">
        <f>PXIL!L46</f>
        <v>0</v>
      </c>
      <c r="AJ46" s="34">
        <f>PXIL!R46</f>
        <v>0</v>
      </c>
      <c r="AK46" s="34">
        <f>RTM_IEX!L46</f>
        <v>6.94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4.82</v>
      </c>
      <c r="AB47" s="75">
        <f>-STOA!R47</f>
        <v>0</v>
      </c>
      <c r="AC47">
        <f t="shared" si="0"/>
        <v>0.13347599999999998</v>
      </c>
      <c r="AD47">
        <f t="shared" si="1"/>
        <v>15.756524000000001</v>
      </c>
      <c r="AE47">
        <f>'IDT-1'!D47</f>
        <v>0</v>
      </c>
      <c r="AF47" s="24"/>
      <c r="AG47">
        <f t="shared" si="2"/>
        <v>15.756524000000001</v>
      </c>
      <c r="AI47" s="34">
        <f>PXIL!L47</f>
        <v>0</v>
      </c>
      <c r="AJ47" s="34">
        <f>PXIL!R47</f>
        <v>0</v>
      </c>
      <c r="AK47" s="34">
        <f>RTM_IEX!L47</f>
        <v>6.07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4.82</v>
      </c>
      <c r="AB48" s="75">
        <f>-STOA!R48</f>
        <v>0</v>
      </c>
      <c r="AC48">
        <f t="shared" si="0"/>
        <v>0.12625199999999998</v>
      </c>
      <c r="AD48">
        <f t="shared" si="1"/>
        <v>14.903748000000002</v>
      </c>
      <c r="AE48">
        <f>'IDT-1'!D48</f>
        <v>0</v>
      </c>
      <c r="AF48" s="24"/>
      <c r="AG48">
        <f t="shared" si="2"/>
        <v>14.903748000000002</v>
      </c>
      <c r="AI48" s="34">
        <f>PXIL!L48</f>
        <v>0</v>
      </c>
      <c r="AJ48" s="34">
        <f>PXIL!R48</f>
        <v>0</v>
      </c>
      <c r="AK48" s="34">
        <f>RTM_IEX!L48</f>
        <v>5.21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5.0002362613996123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4.82</v>
      </c>
      <c r="AB49" s="75">
        <f>-STOA!R49</f>
        <v>0</v>
      </c>
      <c r="AC49">
        <f t="shared" si="0"/>
        <v>0.12457398459575673</v>
      </c>
      <c r="AD49">
        <f t="shared" si="1"/>
        <v>14.705662276803857</v>
      </c>
      <c r="AE49">
        <f>'IDT-1'!D49</f>
        <v>0</v>
      </c>
      <c r="AF49" s="24"/>
      <c r="AG49">
        <f t="shared" si="2"/>
        <v>14.705662276803857</v>
      </c>
      <c r="AI49" s="34">
        <f>PXIL!L49</f>
        <v>0</v>
      </c>
      <c r="AJ49" s="34">
        <f>PXIL!R49</f>
        <v>0</v>
      </c>
      <c r="AK49" s="34">
        <f>RTM_IEX!L49</f>
        <v>5.01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5.0002362613996123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4.82</v>
      </c>
      <c r="AB50" s="75">
        <f>-STOA!R50</f>
        <v>0</v>
      </c>
      <c r="AC50">
        <f t="shared" si="0"/>
        <v>0.11566998459575674</v>
      </c>
      <c r="AD50">
        <f t="shared" si="1"/>
        <v>13.654566276803857</v>
      </c>
      <c r="AE50">
        <f>'IDT-1'!D50</f>
        <v>0</v>
      </c>
      <c r="AF50" s="24"/>
      <c r="AG50">
        <f t="shared" si="2"/>
        <v>13.654566276803857</v>
      </c>
      <c r="AI50" s="34">
        <f>PXIL!L50</f>
        <v>0</v>
      </c>
      <c r="AJ50" s="34">
        <f>PXIL!R50</f>
        <v>0</v>
      </c>
      <c r="AK50" s="34">
        <f>RTM_IEX!L50</f>
        <v>3.95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5.0002362613996123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4.82</v>
      </c>
      <c r="AB51" s="75">
        <f>-STOA!R51</f>
        <v>0</v>
      </c>
      <c r="AC51">
        <f t="shared" si="0"/>
        <v>0.12297798459575673</v>
      </c>
      <c r="AD51">
        <f t="shared" si="1"/>
        <v>14.517258276803856</v>
      </c>
      <c r="AE51">
        <f>'IDT-1'!D51</f>
        <v>0</v>
      </c>
      <c r="AF51" s="24"/>
      <c r="AG51">
        <f t="shared" si="2"/>
        <v>14.517258276803856</v>
      </c>
      <c r="AI51" s="34">
        <f>PXIL!L51</f>
        <v>0</v>
      </c>
      <c r="AJ51" s="34">
        <f>PXIL!R51</f>
        <v>0</v>
      </c>
      <c r="AK51" s="34">
        <f>RTM_IEX!L51</f>
        <v>4.82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5.0002362613996123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4.82</v>
      </c>
      <c r="AB52" s="75">
        <f>-STOA!R52</f>
        <v>0</v>
      </c>
      <c r="AC52">
        <f t="shared" si="0"/>
        <v>0.12297798459575673</v>
      </c>
      <c r="AD52">
        <f t="shared" si="1"/>
        <v>14.517258276803856</v>
      </c>
      <c r="AE52">
        <f>'IDT-1'!D52</f>
        <v>0</v>
      </c>
      <c r="AF52" s="24"/>
      <c r="AG52">
        <f t="shared" si="2"/>
        <v>14.517258276803856</v>
      </c>
      <c r="AI52" s="34">
        <f>PXIL!L52</f>
        <v>0</v>
      </c>
      <c r="AJ52" s="34">
        <f>PXIL!R52</f>
        <v>0</v>
      </c>
      <c r="AK52" s="34">
        <f>RTM_IEX!L52</f>
        <v>4.82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4.82</v>
      </c>
      <c r="AB53" s="75">
        <f>-STOA!R53</f>
        <v>0</v>
      </c>
      <c r="AC53">
        <f t="shared" si="0"/>
        <v>0.10676594435442802</v>
      </c>
      <c r="AD53">
        <f t="shared" si="1"/>
        <v>12.603465526410814</v>
      </c>
      <c r="AE53">
        <f>'IDT-1'!D53</f>
        <v>0</v>
      </c>
      <c r="AF53" s="24"/>
      <c r="AG53">
        <f t="shared" si="2"/>
        <v>12.603465526410814</v>
      </c>
      <c r="AI53" s="34">
        <f>PXIL!L53</f>
        <v>0</v>
      </c>
      <c r="AJ53" s="34">
        <f>PXIL!R53</f>
        <v>0</v>
      </c>
      <c r="AK53" s="34">
        <f>RTM_IEX!L53</f>
        <v>2.89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4.82</v>
      </c>
      <c r="AB54" s="75">
        <f>-STOA!R54</f>
        <v>0</v>
      </c>
      <c r="AC54">
        <f t="shared" si="0"/>
        <v>0.10676594435442802</v>
      </c>
      <c r="AD54">
        <f t="shared" si="1"/>
        <v>12.603465526410814</v>
      </c>
      <c r="AE54">
        <f>'IDT-1'!D54</f>
        <v>0</v>
      </c>
      <c r="AF54" s="24"/>
      <c r="AG54">
        <f t="shared" si="2"/>
        <v>12.603465526410814</v>
      </c>
      <c r="AI54" s="34">
        <f>PXIL!L54</f>
        <v>0</v>
      </c>
      <c r="AJ54" s="34">
        <f>PXIL!R54</f>
        <v>0</v>
      </c>
      <c r="AK54" s="34">
        <f>RTM_IEX!L54</f>
        <v>2.89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4.82</v>
      </c>
      <c r="AB55" s="75">
        <f>-STOA!R55</f>
        <v>0</v>
      </c>
      <c r="AC55">
        <f t="shared" si="0"/>
        <v>0.10676594435442802</v>
      </c>
      <c r="AD55">
        <f t="shared" si="1"/>
        <v>12.603465526410814</v>
      </c>
      <c r="AE55">
        <f>'IDT-1'!D55</f>
        <v>0</v>
      </c>
      <c r="AF55" s="24"/>
      <c r="AG55">
        <f t="shared" si="2"/>
        <v>12.603465526410814</v>
      </c>
      <c r="AI55" s="34">
        <f>PXIL!L55</f>
        <v>0</v>
      </c>
      <c r="AJ55" s="34">
        <f>PXIL!R55</f>
        <v>0</v>
      </c>
      <c r="AK55" s="34">
        <f>RTM_IEX!L55</f>
        <v>2.89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4.82</v>
      </c>
      <c r="AB56" s="75">
        <f>-STOA!R56</f>
        <v>0</v>
      </c>
      <c r="AC56">
        <f t="shared" si="0"/>
        <v>0.10676594435442802</v>
      </c>
      <c r="AD56">
        <f t="shared" si="1"/>
        <v>12.603465526410814</v>
      </c>
      <c r="AE56">
        <f>'IDT-1'!D56</f>
        <v>0</v>
      </c>
      <c r="AF56" s="24"/>
      <c r="AG56">
        <f t="shared" si="2"/>
        <v>12.603465526410814</v>
      </c>
      <c r="AI56" s="34">
        <f>PXIL!L56</f>
        <v>0</v>
      </c>
      <c r="AJ56" s="34">
        <f>PXIL!R56</f>
        <v>0</v>
      </c>
      <c r="AK56" s="34">
        <f>RTM_IEX!L56</f>
        <v>2.89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4.82</v>
      </c>
      <c r="AB57" s="75">
        <f>-STOA!R57</f>
        <v>0</v>
      </c>
      <c r="AC57">
        <f t="shared" si="0"/>
        <v>9.8701944354428028E-2</v>
      </c>
      <c r="AD57">
        <f t="shared" si="1"/>
        <v>11.651529526410814</v>
      </c>
      <c r="AE57">
        <f>'IDT-1'!D57</f>
        <v>0</v>
      </c>
      <c r="AF57" s="24"/>
      <c r="AG57">
        <f t="shared" si="2"/>
        <v>11.651529526410814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4.82</v>
      </c>
      <c r="AB58" s="75">
        <f>-STOA!R58</f>
        <v>0</v>
      </c>
      <c r="AC58">
        <f t="shared" si="0"/>
        <v>9.8701944354428028E-2</v>
      </c>
      <c r="AD58">
        <f t="shared" si="1"/>
        <v>11.651529526410814</v>
      </c>
      <c r="AE58">
        <f>'IDT-1'!D58</f>
        <v>0</v>
      </c>
      <c r="AF58" s="24"/>
      <c r="AG58">
        <f t="shared" si="2"/>
        <v>11.651529526410814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4.82</v>
      </c>
      <c r="AB59" s="75">
        <f>-STOA!R59</f>
        <v>0</v>
      </c>
      <c r="AC59">
        <f t="shared" si="0"/>
        <v>9.0553944354428026E-2</v>
      </c>
      <c r="AD59">
        <f t="shared" si="1"/>
        <v>10.689677526410813</v>
      </c>
      <c r="AE59">
        <f>'IDT-1'!D59</f>
        <v>0</v>
      </c>
      <c r="AF59" s="24"/>
      <c r="AG59">
        <f t="shared" si="2"/>
        <v>10.689677526410813</v>
      </c>
      <c r="AI59" s="34">
        <f>PXIL!L59</f>
        <v>0</v>
      </c>
      <c r="AJ59" s="34">
        <f>PXIL!R59</f>
        <v>0</v>
      </c>
      <c r="AK59" s="34">
        <f>RTM_IEX!L59</f>
        <v>0.96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4.82</v>
      </c>
      <c r="AB60" s="75">
        <f>-STOA!R60</f>
        <v>0</v>
      </c>
      <c r="AC60">
        <f t="shared" si="0"/>
        <v>9.0553944354428026E-2</v>
      </c>
      <c r="AD60">
        <f t="shared" si="1"/>
        <v>10.689677526410813</v>
      </c>
      <c r="AE60">
        <f>'IDT-1'!D60</f>
        <v>0</v>
      </c>
      <c r="AF60" s="24"/>
      <c r="AG60">
        <f t="shared" si="2"/>
        <v>10.689677526410813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4.82</v>
      </c>
      <c r="AB61" s="75">
        <f>-STOA!R61</f>
        <v>0</v>
      </c>
      <c r="AC61">
        <f t="shared" si="0"/>
        <v>8.2489944354428024E-2</v>
      </c>
      <c r="AD61">
        <f t="shared" si="1"/>
        <v>9.7377415264108134</v>
      </c>
      <c r="AE61">
        <f>'IDT-1'!D61</f>
        <v>0</v>
      </c>
      <c r="AF61" s="24"/>
      <c r="AG61">
        <f t="shared" si="2"/>
        <v>9.7377415264108134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4.82</v>
      </c>
      <c r="AB62" s="75">
        <f>-STOA!R62</f>
        <v>0</v>
      </c>
      <c r="AC62">
        <f t="shared" si="0"/>
        <v>8.2489944354428024E-2</v>
      </c>
      <c r="AD62">
        <f t="shared" si="1"/>
        <v>9.7377415264108134</v>
      </c>
      <c r="AE62">
        <f>'IDT-1'!D62</f>
        <v>0</v>
      </c>
      <c r="AF62" s="24"/>
      <c r="AG62">
        <f t="shared" si="2"/>
        <v>9.7377415264108134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4.82</v>
      </c>
      <c r="AB63" s="75">
        <f>-STOA!R63</f>
        <v>0</v>
      </c>
      <c r="AC63">
        <f t="shared" si="0"/>
        <v>8.2489944354428024E-2</v>
      </c>
      <c r="AD63">
        <f t="shared" si="1"/>
        <v>9.7377415264108134</v>
      </c>
      <c r="AE63">
        <f>'IDT-1'!D63</f>
        <v>0</v>
      </c>
      <c r="AF63" s="24"/>
      <c r="AG63">
        <f t="shared" si="2"/>
        <v>9.7377415264108134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4.82</v>
      </c>
      <c r="AB64" s="75">
        <f>-STOA!R64</f>
        <v>0</v>
      </c>
      <c r="AC64">
        <f t="shared" si="0"/>
        <v>8.2489944354428024E-2</v>
      </c>
      <c r="AD64">
        <f t="shared" si="1"/>
        <v>9.7377415264108134</v>
      </c>
      <c r="AE64">
        <f>'IDT-1'!D64</f>
        <v>0</v>
      </c>
      <c r="AF64" s="24"/>
      <c r="AG64">
        <f t="shared" si="2"/>
        <v>9.7377415264108134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4.82</v>
      </c>
      <c r="AB65" s="75">
        <f>-STOA!R65</f>
        <v>0</v>
      </c>
      <c r="AC65">
        <f t="shared" si="0"/>
        <v>8.2489944354428024E-2</v>
      </c>
      <c r="AD65">
        <f t="shared" si="1"/>
        <v>9.7377415264108134</v>
      </c>
      <c r="AE65">
        <f>'IDT-1'!D65</f>
        <v>0</v>
      </c>
      <c r="AF65" s="24"/>
      <c r="AG65">
        <f t="shared" si="2"/>
        <v>9.7377415264108134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4.82</v>
      </c>
      <c r="AB66" s="75">
        <f>-STOA!R66</f>
        <v>0</v>
      </c>
      <c r="AC66">
        <f t="shared" si="0"/>
        <v>8.4925944354428018E-2</v>
      </c>
      <c r="AD66">
        <f t="shared" si="1"/>
        <v>10.025305526410813</v>
      </c>
      <c r="AE66">
        <f>'IDT-1'!D66</f>
        <v>0</v>
      </c>
      <c r="AF66" s="24"/>
      <c r="AG66">
        <f t="shared" si="2"/>
        <v>10.025305526410813</v>
      </c>
      <c r="AI66" s="34">
        <f>PXIL!L66</f>
        <v>0</v>
      </c>
      <c r="AJ66" s="34">
        <f>PXIL!R66</f>
        <v>0</v>
      </c>
      <c r="AK66" s="34">
        <f>RTM_IEX!L66</f>
        <v>0.28999999999999998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4.82</v>
      </c>
      <c r="AB67" s="75">
        <f>-STOA!R67</f>
        <v>0</v>
      </c>
      <c r="AC67">
        <f t="shared" si="0"/>
        <v>8.6521944354428018E-2</v>
      </c>
      <c r="AD67">
        <f t="shared" si="1"/>
        <v>10.213709526410813</v>
      </c>
      <c r="AE67">
        <f>'IDT-1'!D67</f>
        <v>0</v>
      </c>
      <c r="AF67" s="24"/>
      <c r="AG67">
        <f t="shared" si="2"/>
        <v>10.213709526410813</v>
      </c>
      <c r="AI67" s="34">
        <f>PXIL!L67</f>
        <v>0</v>
      </c>
      <c r="AJ67" s="34">
        <f>PXIL!R67</f>
        <v>0</v>
      </c>
      <c r="AK67" s="34">
        <f>RTM_IEX!L67</f>
        <v>0.48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4.82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9.0553944354428026E-2</v>
      </c>
      <c r="AD68">
        <f t="shared" ref="AD68:AD98" si="4">SUM(B68:AB68,AI68:AT68)-AC68</f>
        <v>10.689677526410813</v>
      </c>
      <c r="AE68">
        <f>'IDT-1'!D68</f>
        <v>0</v>
      </c>
      <c r="AF68" s="24"/>
      <c r="AG68">
        <f t="shared" ref="AG68:AG98" si="5">SUM(AD68:AF68)</f>
        <v>10.689677526410813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5.0002362613996123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4.82</v>
      </c>
      <c r="AB69" s="75">
        <f>-STOA!R69</f>
        <v>0</v>
      </c>
      <c r="AC69">
        <f t="shared" si="3"/>
        <v>9.2989984595756733E-2</v>
      </c>
      <c r="AD69">
        <f t="shared" si="4"/>
        <v>10.977246276803855</v>
      </c>
      <c r="AE69">
        <f>'IDT-1'!D69</f>
        <v>0</v>
      </c>
      <c r="AF69" s="24"/>
      <c r="AG69">
        <f t="shared" si="5"/>
        <v>10.977246276803855</v>
      </c>
      <c r="AI69" s="34">
        <f>PXIL!L69</f>
        <v>0</v>
      </c>
      <c r="AJ69" s="34">
        <f>PXIL!R69</f>
        <v>0</v>
      </c>
      <c r="AK69" s="34">
        <f>RTM_IEX!L69</f>
        <v>1.25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5.0002362613996123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4.82</v>
      </c>
      <c r="AB70" s="75">
        <f>-STOA!R70</f>
        <v>0</v>
      </c>
      <c r="AC70">
        <f t="shared" si="3"/>
        <v>0.10357398459575673</v>
      </c>
      <c r="AD70">
        <f t="shared" si="4"/>
        <v>12.226662276803856</v>
      </c>
      <c r="AE70">
        <f>'IDT-1'!D70</f>
        <v>0</v>
      </c>
      <c r="AF70" s="24"/>
      <c r="AG70">
        <f t="shared" si="5"/>
        <v>12.226662276803856</v>
      </c>
      <c r="AI70" s="34">
        <f>PXIL!L70</f>
        <v>0</v>
      </c>
      <c r="AJ70" s="34">
        <f>PXIL!R70</f>
        <v>0</v>
      </c>
      <c r="AK70" s="34">
        <f>RTM_IEX!L70</f>
        <v>2.5099999999999998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5.0002362613996123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4.82</v>
      </c>
      <c r="AB71" s="75">
        <f>-STOA!R71</f>
        <v>0</v>
      </c>
      <c r="AC71">
        <f t="shared" si="3"/>
        <v>0.11650998459575673</v>
      </c>
      <c r="AD71">
        <f t="shared" si="4"/>
        <v>13.753726276803855</v>
      </c>
      <c r="AE71">
        <f>'IDT-1'!D71</f>
        <v>0</v>
      </c>
      <c r="AF71" s="24"/>
      <c r="AG71">
        <f t="shared" si="5"/>
        <v>13.753726276803855</v>
      </c>
      <c r="AI71" s="34">
        <f>PXIL!L71</f>
        <v>0</v>
      </c>
      <c r="AJ71" s="34">
        <f>PXIL!R71</f>
        <v>0</v>
      </c>
      <c r="AK71" s="34">
        <f>RTM_IEX!L71</f>
        <v>4.05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5.0002362613996123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4.82</v>
      </c>
      <c r="AB72" s="75">
        <f>-STOA!R72</f>
        <v>0</v>
      </c>
      <c r="AC72">
        <f t="shared" si="3"/>
        <v>0.13104198459575672</v>
      </c>
      <c r="AD72">
        <f t="shared" si="4"/>
        <v>15.469194276803854</v>
      </c>
      <c r="AE72">
        <f>'IDT-1'!D72</f>
        <v>0</v>
      </c>
      <c r="AF72" s="24"/>
      <c r="AG72">
        <f t="shared" si="5"/>
        <v>15.469194276803854</v>
      </c>
      <c r="AI72" s="34">
        <f>PXIL!L72</f>
        <v>0</v>
      </c>
      <c r="AJ72" s="34">
        <f>PXIL!R72</f>
        <v>0</v>
      </c>
      <c r="AK72" s="34">
        <f>RTM_IEX!L72</f>
        <v>5.78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5.0002362613996123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4.82</v>
      </c>
      <c r="AB73" s="75">
        <f>-STOA!R73</f>
        <v>0</v>
      </c>
      <c r="AC73">
        <f t="shared" si="3"/>
        <v>0.13591398459575674</v>
      </c>
      <c r="AD73">
        <f t="shared" si="4"/>
        <v>16.044322276803857</v>
      </c>
      <c r="AE73">
        <f>'IDT-1'!D73</f>
        <v>0</v>
      </c>
      <c r="AF73" s="24"/>
      <c r="AG73">
        <f t="shared" si="5"/>
        <v>16.044322276803857</v>
      </c>
      <c r="AI73" s="34">
        <f>PXIL!L73</f>
        <v>0</v>
      </c>
      <c r="AJ73" s="34">
        <f>PXIL!R73</f>
        <v>0</v>
      </c>
      <c r="AK73" s="34">
        <f>RTM_IEX!L73</f>
        <v>6.36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5.0002362613996123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4.82</v>
      </c>
      <c r="AB74" s="75">
        <f>-STOA!R74</f>
        <v>0</v>
      </c>
      <c r="AC74">
        <f t="shared" si="3"/>
        <v>0.13675398459575674</v>
      </c>
      <c r="AD74">
        <f t="shared" si="4"/>
        <v>16.143482276803855</v>
      </c>
      <c r="AE74">
        <f>'IDT-1'!D74</f>
        <v>0</v>
      </c>
      <c r="AF74" s="24"/>
      <c r="AG74">
        <f t="shared" si="5"/>
        <v>16.143482276803855</v>
      </c>
      <c r="AI74" s="34">
        <f>PXIL!L74</f>
        <v>0</v>
      </c>
      <c r="AJ74" s="34">
        <f>PXIL!R74</f>
        <v>0</v>
      </c>
      <c r="AK74" s="34">
        <f>RTM_IEX!L74</f>
        <v>6.46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5.0002362613996123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4.82</v>
      </c>
      <c r="AB75" s="75">
        <f>-STOA!R75</f>
        <v>0</v>
      </c>
      <c r="AC75">
        <f t="shared" si="3"/>
        <v>0.13675398459575674</v>
      </c>
      <c r="AD75">
        <f t="shared" si="4"/>
        <v>16.143482276803855</v>
      </c>
      <c r="AE75">
        <f>'IDT-1'!D75</f>
        <v>0</v>
      </c>
      <c r="AF75" s="24"/>
      <c r="AG75">
        <f t="shared" si="5"/>
        <v>16.143482276803855</v>
      </c>
      <c r="AI75" s="34">
        <f>PXIL!L75</f>
        <v>0</v>
      </c>
      <c r="AJ75" s="34">
        <f>PXIL!R75</f>
        <v>0</v>
      </c>
      <c r="AK75" s="34">
        <f>RTM_IEX!L75</f>
        <v>6.46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5.0002362613996123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4.82</v>
      </c>
      <c r="AB76" s="75">
        <f>-STOA!R76</f>
        <v>0</v>
      </c>
      <c r="AC76">
        <f t="shared" si="3"/>
        <v>0.13759398459575672</v>
      </c>
      <c r="AD76">
        <f t="shared" si="4"/>
        <v>16.242642276803856</v>
      </c>
      <c r="AE76">
        <f>'IDT-1'!D76</f>
        <v>0</v>
      </c>
      <c r="AF76" s="24"/>
      <c r="AG76">
        <f t="shared" si="5"/>
        <v>16.242642276803856</v>
      </c>
      <c r="AI76" s="34">
        <f>PXIL!L76</f>
        <v>0</v>
      </c>
      <c r="AJ76" s="34">
        <f>PXIL!R76</f>
        <v>0</v>
      </c>
      <c r="AK76" s="34">
        <f>RTM_IEX!L76</f>
        <v>6.56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5.0002362613996123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4.82</v>
      </c>
      <c r="AB77" s="75">
        <f>-STOA!R77</f>
        <v>0</v>
      </c>
      <c r="AC77">
        <f t="shared" si="3"/>
        <v>0.13759398459575672</v>
      </c>
      <c r="AD77">
        <f t="shared" si="4"/>
        <v>16.242642276803856</v>
      </c>
      <c r="AE77">
        <f>'IDT-1'!D77</f>
        <v>0</v>
      </c>
      <c r="AF77" s="24"/>
      <c r="AG77">
        <f t="shared" si="5"/>
        <v>16.242642276803856</v>
      </c>
      <c r="AI77" s="34">
        <f>PXIL!L77</f>
        <v>0</v>
      </c>
      <c r="AJ77" s="34">
        <f>PXIL!R77</f>
        <v>0</v>
      </c>
      <c r="AK77" s="34">
        <f>RTM_IEX!L77</f>
        <v>6.56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5.0002362613996123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4.82</v>
      </c>
      <c r="AB78" s="75">
        <f>-STOA!R78</f>
        <v>0</v>
      </c>
      <c r="AC78">
        <f t="shared" si="3"/>
        <v>0.13515798459575673</v>
      </c>
      <c r="AD78">
        <f t="shared" si="4"/>
        <v>15.955078276803853</v>
      </c>
      <c r="AE78">
        <f>'IDT-1'!D78</f>
        <v>0</v>
      </c>
      <c r="AF78" s="24"/>
      <c r="AG78">
        <f t="shared" si="5"/>
        <v>15.955078276803853</v>
      </c>
      <c r="AI78" s="34">
        <f>PXIL!L78</f>
        <v>0</v>
      </c>
      <c r="AJ78" s="34">
        <f>PXIL!R78</f>
        <v>0</v>
      </c>
      <c r="AK78" s="34">
        <f>RTM_IEX!L78</f>
        <v>6.27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4.82</v>
      </c>
      <c r="AB79" s="75">
        <f>-STOA!R79</f>
        <v>0</v>
      </c>
      <c r="AC79">
        <f t="shared" si="3"/>
        <v>0.13431794435442801</v>
      </c>
      <c r="AD79">
        <f t="shared" si="4"/>
        <v>15.855913526410813</v>
      </c>
      <c r="AE79">
        <f>'IDT-1'!D79</f>
        <v>0</v>
      </c>
      <c r="AF79" s="24"/>
      <c r="AG79">
        <f t="shared" si="5"/>
        <v>15.855913526410813</v>
      </c>
      <c r="AI79" s="34">
        <f>PXIL!L79</f>
        <v>0</v>
      </c>
      <c r="AJ79" s="34">
        <f>PXIL!R79</f>
        <v>0</v>
      </c>
      <c r="AK79" s="34">
        <f>RTM_IEX!L79</f>
        <v>6.17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4.82</v>
      </c>
      <c r="AB80" s="75">
        <f>-STOA!R80</f>
        <v>0</v>
      </c>
      <c r="AC80">
        <f t="shared" si="3"/>
        <v>0.13188194435442802</v>
      </c>
      <c r="AD80">
        <f t="shared" si="4"/>
        <v>15.568349526410815</v>
      </c>
      <c r="AE80">
        <f>'IDT-1'!D80</f>
        <v>0</v>
      </c>
      <c r="AF80" s="24"/>
      <c r="AG80">
        <f t="shared" si="5"/>
        <v>15.568349526410815</v>
      </c>
      <c r="AI80" s="34">
        <f>PXIL!L80</f>
        <v>0</v>
      </c>
      <c r="AJ80" s="34">
        <f>PXIL!R80</f>
        <v>0</v>
      </c>
      <c r="AK80" s="34">
        <f>RTM_IEX!L80</f>
        <v>5.88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4.82</v>
      </c>
      <c r="AB81" s="75">
        <f>-STOA!R81</f>
        <v>0</v>
      </c>
      <c r="AC81">
        <f t="shared" si="3"/>
        <v>0.13104194435442801</v>
      </c>
      <c r="AD81">
        <f t="shared" si="4"/>
        <v>15.469189526410814</v>
      </c>
      <c r="AE81">
        <f>'IDT-1'!D81</f>
        <v>0</v>
      </c>
      <c r="AF81" s="24"/>
      <c r="AG81">
        <f t="shared" si="5"/>
        <v>15.469189526410814</v>
      </c>
      <c r="AI81" s="34">
        <f>PXIL!L81</f>
        <v>0</v>
      </c>
      <c r="AJ81" s="34">
        <f>PXIL!R81</f>
        <v>0</v>
      </c>
      <c r="AK81" s="34">
        <f>RTM_IEX!L81</f>
        <v>5.78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4.82</v>
      </c>
      <c r="AB82" s="75">
        <f>-STOA!R82</f>
        <v>0</v>
      </c>
      <c r="AC82">
        <f t="shared" si="3"/>
        <v>0.13104194435442801</v>
      </c>
      <c r="AD82">
        <f t="shared" si="4"/>
        <v>15.469189526410814</v>
      </c>
      <c r="AE82">
        <f>'IDT-1'!D82</f>
        <v>0</v>
      </c>
      <c r="AF82" s="24"/>
      <c r="AG82">
        <f t="shared" si="5"/>
        <v>15.469189526410814</v>
      </c>
      <c r="AI82" s="34">
        <f>PXIL!L82</f>
        <v>0</v>
      </c>
      <c r="AJ82" s="34">
        <f>PXIL!R82</f>
        <v>0</v>
      </c>
      <c r="AK82" s="34">
        <f>RTM_IEX!L82</f>
        <v>5.78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4.82</v>
      </c>
      <c r="AB83" s="75">
        <f>-STOA!R83</f>
        <v>0</v>
      </c>
      <c r="AC83">
        <f t="shared" si="3"/>
        <v>0.12541394435442801</v>
      </c>
      <c r="AD83">
        <f t="shared" si="4"/>
        <v>14.804817526410815</v>
      </c>
      <c r="AE83">
        <f>'IDT-1'!D83</f>
        <v>0</v>
      </c>
      <c r="AF83" s="24"/>
      <c r="AG83">
        <f t="shared" si="5"/>
        <v>14.804817526410815</v>
      </c>
      <c r="AI83" s="34">
        <f>PXIL!L83</f>
        <v>0</v>
      </c>
      <c r="AJ83" s="34">
        <f>PXIL!R83</f>
        <v>0</v>
      </c>
      <c r="AK83" s="34">
        <f>RTM_IEX!L83</f>
        <v>5.1100000000000003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4.82</v>
      </c>
      <c r="AB84" s="75">
        <f>-STOA!R84</f>
        <v>0</v>
      </c>
      <c r="AC84">
        <f t="shared" si="3"/>
        <v>0.12297794435442802</v>
      </c>
      <c r="AD84">
        <f t="shared" si="4"/>
        <v>14.517253526410814</v>
      </c>
      <c r="AE84">
        <f>'IDT-1'!D84</f>
        <v>0</v>
      </c>
      <c r="AF84" s="24"/>
      <c r="AG84">
        <f t="shared" si="5"/>
        <v>14.517253526410814</v>
      </c>
      <c r="AI84" s="34">
        <f>PXIL!L84</f>
        <v>0</v>
      </c>
      <c r="AJ84" s="34">
        <f>PXIL!R84</f>
        <v>0</v>
      </c>
      <c r="AK84" s="34">
        <f>RTM_IEX!L84</f>
        <v>4.82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4.82</v>
      </c>
      <c r="AB85" s="75">
        <f>-STOA!R85</f>
        <v>0</v>
      </c>
      <c r="AC85">
        <f t="shared" si="3"/>
        <v>0.12297794435442802</v>
      </c>
      <c r="AD85">
        <f t="shared" si="4"/>
        <v>14.517253526410814</v>
      </c>
      <c r="AE85">
        <f>'IDT-1'!D85</f>
        <v>0</v>
      </c>
      <c r="AF85" s="24"/>
      <c r="AG85">
        <f t="shared" si="5"/>
        <v>14.517253526410814</v>
      </c>
      <c r="AI85" s="34">
        <f>PXIL!L85</f>
        <v>0</v>
      </c>
      <c r="AJ85" s="34">
        <f>PXIL!R85</f>
        <v>0</v>
      </c>
      <c r="AK85" s="34">
        <f>RTM_IEX!L85</f>
        <v>4.82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4.82</v>
      </c>
      <c r="AB86" s="75">
        <f>-STOA!R86</f>
        <v>0</v>
      </c>
      <c r="AC86">
        <f t="shared" si="3"/>
        <v>0.12054194435442803</v>
      </c>
      <c r="AD86">
        <f t="shared" si="4"/>
        <v>14.229689526410812</v>
      </c>
      <c r="AE86">
        <f>'IDT-1'!D86</f>
        <v>0</v>
      </c>
      <c r="AF86" s="24"/>
      <c r="AG86">
        <f t="shared" si="5"/>
        <v>14.229689526410812</v>
      </c>
      <c r="AI86" s="34">
        <f>PXIL!L86</f>
        <v>0</v>
      </c>
      <c r="AJ86" s="34">
        <f>PXIL!R86</f>
        <v>0</v>
      </c>
      <c r="AK86" s="34">
        <f>RTM_IEX!L86</f>
        <v>4.53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4.82</v>
      </c>
      <c r="AB87" s="75">
        <f>-STOA!R87</f>
        <v>0</v>
      </c>
      <c r="AC87">
        <f t="shared" si="3"/>
        <v>0.12054194435442803</v>
      </c>
      <c r="AD87">
        <f t="shared" si="4"/>
        <v>14.229689526410812</v>
      </c>
      <c r="AE87">
        <f>'IDT-1'!D87</f>
        <v>0</v>
      </c>
      <c r="AF87" s="24"/>
      <c r="AG87">
        <f t="shared" si="5"/>
        <v>14.229689526410812</v>
      </c>
      <c r="AI87" s="34">
        <f>PXIL!L87</f>
        <v>0</v>
      </c>
      <c r="AJ87" s="34">
        <f>PXIL!R87</f>
        <v>0</v>
      </c>
      <c r="AK87" s="34">
        <f>RTM_IEX!L87</f>
        <v>4.53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4.82</v>
      </c>
      <c r="AB88" s="75">
        <f>-STOA!R88</f>
        <v>0</v>
      </c>
      <c r="AC88">
        <f t="shared" si="3"/>
        <v>0.11163794435442803</v>
      </c>
      <c r="AD88">
        <f t="shared" si="4"/>
        <v>13.178593526410815</v>
      </c>
      <c r="AE88">
        <f>'IDT-1'!D88</f>
        <v>0</v>
      </c>
      <c r="AF88" s="24"/>
      <c r="AG88">
        <f t="shared" si="5"/>
        <v>13.178593526410815</v>
      </c>
      <c r="AI88" s="34">
        <f>PXIL!L88</f>
        <v>0</v>
      </c>
      <c r="AJ88" s="34">
        <f>PXIL!R88</f>
        <v>0</v>
      </c>
      <c r="AK88" s="34">
        <f>RTM_IEX!L88</f>
        <v>3.47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4.82</v>
      </c>
      <c r="AB89" s="75">
        <f>-STOA!R89</f>
        <v>0</v>
      </c>
      <c r="AC89">
        <f t="shared" si="3"/>
        <v>0.10676594435442802</v>
      </c>
      <c r="AD89">
        <f t="shared" si="4"/>
        <v>12.603465526410814</v>
      </c>
      <c r="AE89">
        <f>'IDT-1'!D89</f>
        <v>0</v>
      </c>
      <c r="AF89" s="24"/>
      <c r="AG89">
        <f t="shared" si="5"/>
        <v>12.603465526410814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4.82</v>
      </c>
      <c r="AB90" s="75">
        <f>-STOA!R90</f>
        <v>0</v>
      </c>
      <c r="AC90">
        <f t="shared" si="3"/>
        <v>0.10029794435442803</v>
      </c>
      <c r="AD90">
        <f t="shared" si="4"/>
        <v>11.839933526410812</v>
      </c>
      <c r="AE90">
        <f>'IDT-1'!D90</f>
        <v>0</v>
      </c>
      <c r="AF90" s="24"/>
      <c r="AG90">
        <f t="shared" si="5"/>
        <v>11.839933526410812</v>
      </c>
      <c r="AI90" s="34">
        <f>PXIL!L90</f>
        <v>0</v>
      </c>
      <c r="AJ90" s="34">
        <f>PXIL!R90</f>
        <v>0</v>
      </c>
      <c r="AK90" s="34">
        <f>RTM_IEX!L90</f>
        <v>2.12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4.82</v>
      </c>
      <c r="AB91" s="75">
        <f>-STOA!R91</f>
        <v>0</v>
      </c>
      <c r="AC91">
        <f t="shared" si="3"/>
        <v>9.6265944354428021E-2</v>
      </c>
      <c r="AD91">
        <f t="shared" si="4"/>
        <v>11.363965526410814</v>
      </c>
      <c r="AE91">
        <f>'IDT-1'!D91</f>
        <v>0</v>
      </c>
      <c r="AF91" s="24"/>
      <c r="AG91">
        <f t="shared" si="5"/>
        <v>11.363965526410814</v>
      </c>
      <c r="AI91" s="34">
        <f>PXIL!L91</f>
        <v>0</v>
      </c>
      <c r="AJ91" s="34">
        <f>PXIL!R91</f>
        <v>0</v>
      </c>
      <c r="AK91" s="34">
        <f>RTM_IEX!L91</f>
        <v>1.64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4.82</v>
      </c>
      <c r="AB92" s="75">
        <f>-STOA!R92</f>
        <v>0</v>
      </c>
      <c r="AC92">
        <f t="shared" si="3"/>
        <v>9.2233944354428027E-2</v>
      </c>
      <c r="AD92">
        <f t="shared" si="4"/>
        <v>10.887997526410814</v>
      </c>
      <c r="AE92">
        <f>'IDT-1'!D92</f>
        <v>0</v>
      </c>
      <c r="AF92" s="24"/>
      <c r="AG92">
        <f t="shared" si="5"/>
        <v>10.887997526410814</v>
      </c>
      <c r="AI92" s="34">
        <f>PXIL!L92</f>
        <v>0</v>
      </c>
      <c r="AJ92" s="34">
        <f>PXIL!R92</f>
        <v>0</v>
      </c>
      <c r="AK92" s="34">
        <f>RTM_IEX!L92</f>
        <v>1.1599999999999999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4.82</v>
      </c>
      <c r="AB93" s="75">
        <f>-STOA!R93</f>
        <v>0</v>
      </c>
      <c r="AC93">
        <f t="shared" si="3"/>
        <v>9.1393944354428019E-2</v>
      </c>
      <c r="AD93">
        <f t="shared" si="4"/>
        <v>10.788837526410815</v>
      </c>
      <c r="AE93">
        <f>'IDT-1'!D93</f>
        <v>0</v>
      </c>
      <c r="AF93" s="24"/>
      <c r="AG93">
        <f t="shared" si="5"/>
        <v>10.788837526410815</v>
      </c>
      <c r="AI93" s="34">
        <f>PXIL!L93</f>
        <v>0</v>
      </c>
      <c r="AJ93" s="34">
        <f>PXIL!R93</f>
        <v>0</v>
      </c>
      <c r="AK93" s="34">
        <f>RTM_IEX!L93</f>
        <v>1.06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4.82</v>
      </c>
      <c r="AB94" s="75">
        <f>-STOA!R94</f>
        <v>0</v>
      </c>
      <c r="AC94">
        <f t="shared" si="3"/>
        <v>8.2489944354428024E-2</v>
      </c>
      <c r="AD94">
        <f t="shared" si="4"/>
        <v>9.7377415264108134</v>
      </c>
      <c r="AE94">
        <f>'IDT-1'!D94</f>
        <v>0</v>
      </c>
      <c r="AF94" s="24"/>
      <c r="AG94">
        <f t="shared" si="5"/>
        <v>9.7377415264108134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4.82</v>
      </c>
      <c r="AB95" s="75">
        <f>-STOA!R95</f>
        <v>0</v>
      </c>
      <c r="AC95">
        <f t="shared" si="3"/>
        <v>8.4184175899405841E-2</v>
      </c>
      <c r="AD95">
        <f t="shared" si="4"/>
        <v>9.5360472948658366</v>
      </c>
      <c r="AE95">
        <f>'IDT-1'!D95</f>
        <v>0</v>
      </c>
      <c r="AF95" s="24"/>
      <c r="AG95">
        <f t="shared" si="5"/>
        <v>9.5360472948658366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-0.2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4.82</v>
      </c>
      <c r="AB96" s="75">
        <f>-STOA!R96</f>
        <v>0</v>
      </c>
      <c r="AC96">
        <f t="shared" si="3"/>
        <v>8.8419754761850378E-2</v>
      </c>
      <c r="AD96">
        <f t="shared" si="4"/>
        <v>9.0318117160033928</v>
      </c>
      <c r="AE96">
        <f>'IDT-1'!D96</f>
        <v>0</v>
      </c>
      <c r="AF96" s="24"/>
      <c r="AG96">
        <f t="shared" si="5"/>
        <v>9.0318117160033928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-0.7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4.82</v>
      </c>
      <c r="AB97" s="75">
        <f>-STOA!R97</f>
        <v>0</v>
      </c>
      <c r="AC97">
        <f t="shared" si="3"/>
        <v>9.0961102079317097E-2</v>
      </c>
      <c r="AD97">
        <f t="shared" si="4"/>
        <v>8.7292703686859241</v>
      </c>
      <c r="AE97">
        <f>'IDT-1'!D97</f>
        <v>0</v>
      </c>
      <c r="AF97" s="24"/>
      <c r="AG97">
        <f t="shared" si="5"/>
        <v>8.7292703686859241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4.82</v>
      </c>
      <c r="AB98" s="75">
        <f>-STOA!R98</f>
        <v>0</v>
      </c>
      <c r="AC98">
        <f t="shared" si="3"/>
        <v>9.1808217851805998E-2</v>
      </c>
      <c r="AD98">
        <f t="shared" si="4"/>
        <v>8.6284232529134357</v>
      </c>
      <c r="AE98">
        <f>'IDT-1'!D98</f>
        <v>0</v>
      </c>
      <c r="AF98" s="24"/>
      <c r="AG98">
        <f t="shared" si="5"/>
        <v>8.6284232529134357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-1.1000000000000001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0.12000511391468997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0.11567999999999987</v>
      </c>
      <c r="AB99" s="75">
        <f t="shared" si="6"/>
        <v>0</v>
      </c>
      <c r="AC99">
        <f t="shared" si="6"/>
        <v>2.7599167233214755E-3</v>
      </c>
      <c r="AD99">
        <f t="shared" si="6"/>
        <v>0.30235269719136848</v>
      </c>
      <c r="AE99">
        <f t="shared" ref="AE99:AT99" si="7">SUM(AE3:AE98)/4000</f>
        <v>0</v>
      </c>
      <c r="AG99">
        <f t="shared" si="7"/>
        <v>0.30235269719136848</v>
      </c>
      <c r="AI99">
        <f t="shared" si="7"/>
        <v>0</v>
      </c>
      <c r="AJ99">
        <f t="shared" si="7"/>
        <v>0</v>
      </c>
      <c r="AK99">
        <f t="shared" si="7"/>
        <v>8.110249999999998E-2</v>
      </c>
      <c r="AL99">
        <f t="shared" si="7"/>
        <v>-1.1675000000000003E-2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45263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14.461477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7.71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0.18624040679999998</v>
      </c>
      <c r="AD3">
        <f>SUM(B3:AB3,AI3:AT3)-AC3</f>
        <v>21.9852365932</v>
      </c>
      <c r="AE3">
        <v>0</v>
      </c>
      <c r="AF3" s="24"/>
      <c r="AG3">
        <f>SUM(AD3:AF3)</f>
        <v>21.9852365932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14.461477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6.85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0.1790164068</v>
      </c>
      <c r="AD4">
        <f t="shared" ref="AD4:AD67" si="1">SUM(B4:AB4,AI4:AT4)-AC4</f>
        <v>21.132460593200001</v>
      </c>
      <c r="AE4">
        <v>0</v>
      </c>
      <c r="AF4" s="24"/>
      <c r="AG4">
        <f t="shared" ref="AG4:AG67" si="2">SUM(AD4:AF4)</f>
        <v>21.132460593200001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14.461477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3.47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0.1506244068</v>
      </c>
      <c r="AD5">
        <f t="shared" si="1"/>
        <v>17.780852593200002</v>
      </c>
      <c r="AE5">
        <v>0</v>
      </c>
      <c r="AF5" s="24"/>
      <c r="AG5">
        <f t="shared" si="2"/>
        <v>17.780852593200002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14.461477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3.57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0.15146440679999998</v>
      </c>
      <c r="AD6">
        <f t="shared" si="1"/>
        <v>17.8800125932</v>
      </c>
      <c r="AE6">
        <v>0</v>
      </c>
      <c r="AF6" s="24"/>
      <c r="AG6">
        <f t="shared" si="2"/>
        <v>17.8800125932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14.461477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1.1599999999999999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0.13122040679999999</v>
      </c>
      <c r="AD7">
        <f t="shared" si="1"/>
        <v>15.4902565932</v>
      </c>
      <c r="AE7">
        <v>0</v>
      </c>
      <c r="AF7" s="24"/>
      <c r="AG7">
        <f t="shared" si="2"/>
        <v>15.4902565932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12.831685999999999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0.10778616239999998</v>
      </c>
      <c r="AD8">
        <f t="shared" si="1"/>
        <v>12.723899837599999</v>
      </c>
      <c r="AE8">
        <v>0</v>
      </c>
      <c r="AF8" s="24"/>
      <c r="AG8">
        <f t="shared" si="2"/>
        <v>12.723899837599999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11.383925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9.562496999999999E-2</v>
      </c>
      <c r="AD9">
        <f t="shared" si="1"/>
        <v>11.28830003</v>
      </c>
      <c r="AE9">
        <v>0</v>
      </c>
      <c r="AF9" s="24"/>
      <c r="AG9">
        <f t="shared" si="2"/>
        <v>11.28830003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12.205829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0.10252896359999999</v>
      </c>
      <c r="AD10">
        <f t="shared" si="1"/>
        <v>12.1033000364</v>
      </c>
      <c r="AE10">
        <v>0</v>
      </c>
      <c r="AF10" s="24"/>
      <c r="AG10">
        <f t="shared" si="2"/>
        <v>12.1033000364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13.855285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0.116384394</v>
      </c>
      <c r="AD11">
        <f t="shared" si="1"/>
        <v>13.738900606</v>
      </c>
      <c r="AE11">
        <v>0</v>
      </c>
      <c r="AF11" s="24"/>
      <c r="AG11">
        <f t="shared" si="2"/>
        <v>13.738900606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14.461477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0.77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0.12794440679999999</v>
      </c>
      <c r="AD12">
        <f t="shared" si="1"/>
        <v>15.103532593200001</v>
      </c>
      <c r="AE12">
        <v>0</v>
      </c>
      <c r="AF12" s="24"/>
      <c r="AG12">
        <f t="shared" si="2"/>
        <v>15.103532593200001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14.461477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2.12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0.13928440679999998</v>
      </c>
      <c r="AD13">
        <f t="shared" si="1"/>
        <v>16.442192593199998</v>
      </c>
      <c r="AE13">
        <v>0</v>
      </c>
      <c r="AF13" s="24"/>
      <c r="AG13">
        <f t="shared" si="2"/>
        <v>16.442192593199998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14.461477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3.57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0.15146440679999998</v>
      </c>
      <c r="AD14">
        <f t="shared" si="1"/>
        <v>17.8800125932</v>
      </c>
      <c r="AE14">
        <v>0</v>
      </c>
      <c r="AF14" s="24"/>
      <c r="AG14">
        <f t="shared" si="2"/>
        <v>17.8800125932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14.461477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2.5099999999999998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0.14256040679999998</v>
      </c>
      <c r="AD15">
        <f t="shared" si="1"/>
        <v>16.828916593199999</v>
      </c>
      <c r="AE15">
        <v>0</v>
      </c>
      <c r="AF15" s="24"/>
      <c r="AG15">
        <f t="shared" si="2"/>
        <v>16.828916593199999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14.461477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0.1441564068</v>
      </c>
      <c r="AD16">
        <f t="shared" si="1"/>
        <v>17.017320593200001</v>
      </c>
      <c r="AE16">
        <v>0</v>
      </c>
      <c r="AF16" s="24"/>
      <c r="AG16">
        <f t="shared" si="2"/>
        <v>17.017320593200001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14.461477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2.2200000000000002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0.14012440679999999</v>
      </c>
      <c r="AD17">
        <f t="shared" si="1"/>
        <v>16.541352593200003</v>
      </c>
      <c r="AE17">
        <v>0</v>
      </c>
      <c r="AF17" s="24"/>
      <c r="AG17">
        <f t="shared" si="2"/>
        <v>16.541352593200003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14.461477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0.19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0.12307240679999999</v>
      </c>
      <c r="AD18">
        <f t="shared" si="1"/>
        <v>14.528404593199999</v>
      </c>
      <c r="AE18">
        <v>0</v>
      </c>
      <c r="AF18" s="24"/>
      <c r="AG18">
        <f t="shared" si="2"/>
        <v>14.528404593199999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14.461477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1.45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0.13365640679999999</v>
      </c>
      <c r="AD19">
        <f t="shared" si="1"/>
        <v>15.7778205932</v>
      </c>
      <c r="AE19">
        <v>0</v>
      </c>
      <c r="AF19" s="24"/>
      <c r="AG19">
        <f t="shared" si="2"/>
        <v>15.7778205932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14.461477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4.72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0.16112440680000001</v>
      </c>
      <c r="AD20">
        <f t="shared" si="1"/>
        <v>19.020352593200002</v>
      </c>
      <c r="AE20">
        <v>0</v>
      </c>
      <c r="AF20" s="24"/>
      <c r="AG20">
        <f t="shared" si="2"/>
        <v>19.020352593200002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14.461477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0.1659964068</v>
      </c>
      <c r="AD21">
        <f t="shared" si="1"/>
        <v>19.595480593199998</v>
      </c>
      <c r="AE21">
        <v>0</v>
      </c>
      <c r="AF21" s="24"/>
      <c r="AG21">
        <f t="shared" si="2"/>
        <v>19.595480593199998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14.461477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6.36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0.17490040679999999</v>
      </c>
      <c r="AD22">
        <f t="shared" si="1"/>
        <v>20.646576593200002</v>
      </c>
      <c r="AE22">
        <v>0</v>
      </c>
      <c r="AF22" s="24"/>
      <c r="AG22">
        <f t="shared" si="2"/>
        <v>20.646576593200002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14.461477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9.5399999999999991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0.2016124068</v>
      </c>
      <c r="AD23">
        <f t="shared" si="1"/>
        <v>23.799864593200002</v>
      </c>
      <c r="AE23">
        <v>0</v>
      </c>
      <c r="AF23" s="24"/>
      <c r="AG23">
        <f t="shared" si="2"/>
        <v>23.799864593200002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14.461477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9.5399999999999991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0.2016124068</v>
      </c>
      <c r="AD24">
        <f t="shared" si="1"/>
        <v>23.799864593200002</v>
      </c>
      <c r="AE24">
        <v>0</v>
      </c>
      <c r="AF24" s="24"/>
      <c r="AG24">
        <f t="shared" si="2"/>
        <v>23.799864593200002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14.461477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9.5399999999999991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0.2016124068</v>
      </c>
      <c r="AD25">
        <f t="shared" si="1"/>
        <v>23.799864593200002</v>
      </c>
      <c r="AE25">
        <v>0</v>
      </c>
      <c r="AF25" s="24"/>
      <c r="AG25">
        <f t="shared" si="2"/>
        <v>23.799864593200002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14.461477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9.5399999999999991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0.2016124068</v>
      </c>
      <c r="AD26">
        <f t="shared" si="1"/>
        <v>23.799864593200002</v>
      </c>
      <c r="AE26">
        <v>0</v>
      </c>
      <c r="AF26" s="24"/>
      <c r="AG26">
        <f t="shared" si="2"/>
        <v>23.799864593200002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14.461477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8.58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0.19354840679999999</v>
      </c>
      <c r="AD27">
        <f t="shared" si="1"/>
        <v>22.847928593199999</v>
      </c>
      <c r="AE27">
        <v>0</v>
      </c>
      <c r="AF27" s="24"/>
      <c r="AG27">
        <f t="shared" si="2"/>
        <v>22.847928593199999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14.461477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9.5399999999999991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0.2016124068</v>
      </c>
      <c r="AD28">
        <f t="shared" si="1"/>
        <v>23.799864593200002</v>
      </c>
      <c r="AE28">
        <v>0</v>
      </c>
      <c r="AF28" s="24"/>
      <c r="AG28">
        <f t="shared" si="2"/>
        <v>23.799864593200002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14.461477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9.5399999999999991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0.2016124068</v>
      </c>
      <c r="AD29">
        <f t="shared" si="1"/>
        <v>23.799864593200002</v>
      </c>
      <c r="AE29">
        <v>0</v>
      </c>
      <c r="AF29" s="24"/>
      <c r="AG29">
        <f t="shared" si="2"/>
        <v>23.799864593200002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14.461477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9.5399999999999991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0.2016124068</v>
      </c>
      <c r="AD30">
        <f t="shared" si="1"/>
        <v>23.799864593200002</v>
      </c>
      <c r="AE30">
        <v>0</v>
      </c>
      <c r="AF30" s="24"/>
      <c r="AG30">
        <f t="shared" si="2"/>
        <v>23.799864593200002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14.461477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8.68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0.1943884068</v>
      </c>
      <c r="AD31">
        <f t="shared" si="1"/>
        <v>22.9470885932</v>
      </c>
      <c r="AE31">
        <v>0</v>
      </c>
      <c r="AF31" s="24"/>
      <c r="AG31">
        <f t="shared" si="2"/>
        <v>22.9470885932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14.461477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9.5399999999999991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0.2016124068</v>
      </c>
      <c r="AD32">
        <f t="shared" si="1"/>
        <v>23.799864593200002</v>
      </c>
      <c r="AE32">
        <v>0</v>
      </c>
      <c r="AF32" s="24"/>
      <c r="AG32">
        <f t="shared" si="2"/>
        <v>23.799864593200002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14.461477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9.5399999999999991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0.2016124068</v>
      </c>
      <c r="AD33">
        <f t="shared" si="1"/>
        <v>23.799864593200002</v>
      </c>
      <c r="AE33">
        <v>0</v>
      </c>
      <c r="AF33" s="24"/>
      <c r="AG33">
        <f t="shared" si="2"/>
        <v>23.799864593200002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14.461477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9.5399999999999991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0.2016124068</v>
      </c>
      <c r="AD34">
        <f t="shared" si="1"/>
        <v>23.799864593200002</v>
      </c>
      <c r="AE34">
        <v>0</v>
      </c>
      <c r="AF34" s="24"/>
      <c r="AG34">
        <f t="shared" si="2"/>
        <v>23.799864593200002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14.461477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8.1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0.18951640679999998</v>
      </c>
      <c r="AD35">
        <f t="shared" si="1"/>
        <v>22.371960593200001</v>
      </c>
      <c r="AE35">
        <v>0</v>
      </c>
      <c r="AF35" s="24"/>
      <c r="AG35">
        <f t="shared" si="2"/>
        <v>22.371960593200001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14.461477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9.5399999999999991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0.2016124068</v>
      </c>
      <c r="AD36">
        <f t="shared" si="1"/>
        <v>23.799864593200002</v>
      </c>
      <c r="AE36">
        <v>0</v>
      </c>
      <c r="AF36" s="24"/>
      <c r="AG36">
        <f t="shared" si="2"/>
        <v>23.799864593200002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14.461477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9.5399999999999991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0.2016124068</v>
      </c>
      <c r="AD37">
        <f t="shared" si="1"/>
        <v>23.799864593200002</v>
      </c>
      <c r="AE37">
        <v>0</v>
      </c>
      <c r="AF37" s="24"/>
      <c r="AG37">
        <f t="shared" si="2"/>
        <v>23.799864593200002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14.461477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8.77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0.19514440679999998</v>
      </c>
      <c r="AD38">
        <f t="shared" si="1"/>
        <v>23.036332593199997</v>
      </c>
      <c r="AE38">
        <v>0</v>
      </c>
      <c r="AF38" s="24"/>
      <c r="AG38">
        <f t="shared" si="2"/>
        <v>23.036332593199997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14.461477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9.5399999999999991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0.2016124068</v>
      </c>
      <c r="AD39">
        <f t="shared" si="1"/>
        <v>23.799864593200002</v>
      </c>
      <c r="AE39">
        <v>0</v>
      </c>
      <c r="AF39" s="24"/>
      <c r="AG39">
        <f t="shared" si="2"/>
        <v>23.799864593200002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14.461477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9.5399999999999991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0.2016124068</v>
      </c>
      <c r="AD40">
        <f t="shared" si="1"/>
        <v>23.799864593200002</v>
      </c>
      <c r="AE40">
        <v>0</v>
      </c>
      <c r="AF40" s="24"/>
      <c r="AG40">
        <f t="shared" si="2"/>
        <v>23.799864593200002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14.461477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7.42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0.18380440679999999</v>
      </c>
      <c r="AD41">
        <f t="shared" si="1"/>
        <v>21.6976725932</v>
      </c>
      <c r="AE41">
        <v>0</v>
      </c>
      <c r="AF41" s="24"/>
      <c r="AG41">
        <f t="shared" si="2"/>
        <v>21.6976725932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14.461477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6.17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0.1733044068</v>
      </c>
      <c r="AD42">
        <f t="shared" si="1"/>
        <v>20.4581725932</v>
      </c>
      <c r="AE42">
        <v>0</v>
      </c>
      <c r="AF42" s="24"/>
      <c r="AG42">
        <f t="shared" si="2"/>
        <v>20.4581725932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14.461477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5.78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0.17002840679999998</v>
      </c>
      <c r="AD43">
        <f t="shared" si="1"/>
        <v>20.0714485932</v>
      </c>
      <c r="AE43">
        <v>0</v>
      </c>
      <c r="AF43" s="24"/>
      <c r="AG43">
        <f t="shared" si="2"/>
        <v>20.0714485932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14.461477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9.5399999999999991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0.2016124068</v>
      </c>
      <c r="AD44">
        <f t="shared" si="1"/>
        <v>23.799864593200002</v>
      </c>
      <c r="AE44">
        <v>0</v>
      </c>
      <c r="AF44" s="24"/>
      <c r="AG44">
        <f t="shared" si="2"/>
        <v>23.799864593200002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14.461477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7.42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0.18380440679999999</v>
      </c>
      <c r="AD45">
        <f t="shared" si="1"/>
        <v>21.6976725932</v>
      </c>
      <c r="AE45">
        <v>0</v>
      </c>
      <c r="AF45" s="24"/>
      <c r="AG45">
        <f t="shared" si="2"/>
        <v>21.6976725932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14.461477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7.42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0.18380440679999999</v>
      </c>
      <c r="AD46">
        <f t="shared" si="1"/>
        <v>21.6976725932</v>
      </c>
      <c r="AE46">
        <v>0</v>
      </c>
      <c r="AF46" s="24"/>
      <c r="AG46">
        <f t="shared" si="2"/>
        <v>21.6976725932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14.461477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7.91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0.18792040679999997</v>
      </c>
      <c r="AD47">
        <f t="shared" si="1"/>
        <v>22.183556593199999</v>
      </c>
      <c r="AE47">
        <v>0</v>
      </c>
      <c r="AF47" s="24"/>
      <c r="AG47">
        <f t="shared" si="2"/>
        <v>22.183556593199999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14.461477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5.01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0.1635604068</v>
      </c>
      <c r="AD48">
        <f t="shared" si="1"/>
        <v>19.307916593200002</v>
      </c>
      <c r="AE48">
        <v>0</v>
      </c>
      <c r="AF48" s="24"/>
      <c r="AG48">
        <f t="shared" si="2"/>
        <v>19.307916593200002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14.461477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5.01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0.1635604068</v>
      </c>
      <c r="AD49">
        <f t="shared" si="1"/>
        <v>19.307916593200002</v>
      </c>
      <c r="AE49">
        <v>0</v>
      </c>
      <c r="AF49" s="24"/>
      <c r="AG49">
        <f t="shared" si="2"/>
        <v>19.307916593200002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14.461477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5.78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0.17002840679999998</v>
      </c>
      <c r="AD50">
        <f t="shared" si="1"/>
        <v>20.0714485932</v>
      </c>
      <c r="AE50">
        <v>0</v>
      </c>
      <c r="AF50" s="24"/>
      <c r="AG50">
        <f t="shared" si="2"/>
        <v>20.0714485932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14.461477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7.71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0.18624040679999998</v>
      </c>
      <c r="AD51">
        <f t="shared" si="1"/>
        <v>21.9852365932</v>
      </c>
      <c r="AE51">
        <v>0</v>
      </c>
      <c r="AF51" s="24"/>
      <c r="AG51">
        <f t="shared" si="2"/>
        <v>21.9852365932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14.461477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8.8699999999999992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0.19598440679999998</v>
      </c>
      <c r="AD52">
        <f t="shared" si="1"/>
        <v>23.135492593199999</v>
      </c>
      <c r="AE52">
        <v>0</v>
      </c>
      <c r="AF52" s="24"/>
      <c r="AG52">
        <f t="shared" si="2"/>
        <v>23.135492593199999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14.461477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6.17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0.1733044068</v>
      </c>
      <c r="AD53">
        <f t="shared" si="1"/>
        <v>20.4581725932</v>
      </c>
      <c r="AE53">
        <v>0</v>
      </c>
      <c r="AF53" s="24"/>
      <c r="AG53">
        <f t="shared" si="2"/>
        <v>20.4581725932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14.461477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0.18951640679999998</v>
      </c>
      <c r="AD54">
        <f t="shared" si="1"/>
        <v>22.371960593200001</v>
      </c>
      <c r="AE54">
        <v>0</v>
      </c>
      <c r="AF54" s="24"/>
      <c r="AG54">
        <f t="shared" si="2"/>
        <v>22.371960593200001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14.461477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9.5399999999999991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0.2016124068</v>
      </c>
      <c r="AD55">
        <f t="shared" si="1"/>
        <v>23.799864593200002</v>
      </c>
      <c r="AE55">
        <v>0</v>
      </c>
      <c r="AF55" s="24"/>
      <c r="AG55">
        <f t="shared" si="2"/>
        <v>23.799864593200002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14.461477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9.5399999999999991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0.2016124068</v>
      </c>
      <c r="AD56">
        <f t="shared" si="1"/>
        <v>23.799864593200002</v>
      </c>
      <c r="AE56">
        <v>0</v>
      </c>
      <c r="AF56" s="24"/>
      <c r="AG56">
        <f t="shared" si="2"/>
        <v>23.799864593200002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14.461477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9.5399999999999991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0.2016124068</v>
      </c>
      <c r="AD57">
        <f t="shared" si="1"/>
        <v>23.799864593200002</v>
      </c>
      <c r="AE57">
        <v>0</v>
      </c>
      <c r="AF57" s="24"/>
      <c r="AG57">
        <f t="shared" si="2"/>
        <v>23.799864593200002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14.461477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9.5399999999999991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0.2016124068</v>
      </c>
      <c r="AD58">
        <f t="shared" si="1"/>
        <v>23.799864593200002</v>
      </c>
      <c r="AE58">
        <v>0</v>
      </c>
      <c r="AF58" s="24"/>
      <c r="AG58">
        <f t="shared" si="2"/>
        <v>23.799864593200002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14.461477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8.39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0.1919524068</v>
      </c>
      <c r="AD59">
        <f t="shared" si="1"/>
        <v>22.659524593200004</v>
      </c>
      <c r="AE59">
        <v>0</v>
      </c>
      <c r="AF59" s="24"/>
      <c r="AG59">
        <f t="shared" si="2"/>
        <v>22.659524593200004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14.461477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9.5399999999999991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0.2016124068</v>
      </c>
      <c r="AD60">
        <f t="shared" si="1"/>
        <v>23.799864593200002</v>
      </c>
      <c r="AE60">
        <v>0</v>
      </c>
      <c r="AF60" s="24"/>
      <c r="AG60">
        <f t="shared" si="2"/>
        <v>23.799864593200002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14.461477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9.5399999999999991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0.2016124068</v>
      </c>
      <c r="AD61">
        <f t="shared" si="1"/>
        <v>23.799864593200002</v>
      </c>
      <c r="AE61">
        <v>0</v>
      </c>
      <c r="AF61" s="24"/>
      <c r="AG61">
        <f t="shared" si="2"/>
        <v>23.799864593200002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14.461477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9.5399999999999991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0.2016124068</v>
      </c>
      <c r="AD62">
        <f t="shared" si="1"/>
        <v>23.799864593200002</v>
      </c>
      <c r="AE62">
        <v>0</v>
      </c>
      <c r="AF62" s="24"/>
      <c r="AG62">
        <f t="shared" si="2"/>
        <v>23.799864593200002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14.461477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9.5399999999999991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0.2016124068</v>
      </c>
      <c r="AD63">
        <f t="shared" si="1"/>
        <v>23.799864593200002</v>
      </c>
      <c r="AE63">
        <v>0</v>
      </c>
      <c r="AF63" s="24"/>
      <c r="AG63">
        <f t="shared" si="2"/>
        <v>23.799864593200002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14.461477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9.5399999999999991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0.2016124068</v>
      </c>
      <c r="AD64">
        <f t="shared" si="1"/>
        <v>23.799864593200002</v>
      </c>
      <c r="AE64">
        <v>0</v>
      </c>
      <c r="AF64" s="24"/>
      <c r="AG64">
        <f t="shared" si="2"/>
        <v>23.799864593200002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14.461477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9.5399999999999991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0.2016124068</v>
      </c>
      <c r="AD65">
        <f t="shared" si="1"/>
        <v>23.799864593200002</v>
      </c>
      <c r="AE65">
        <v>0</v>
      </c>
      <c r="AF65" s="24"/>
      <c r="AG65">
        <f t="shared" si="2"/>
        <v>23.799864593200002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14.461477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0.20161240679999998</v>
      </c>
      <c r="AD66">
        <f t="shared" si="1"/>
        <v>23.799864593200002</v>
      </c>
      <c r="AE66">
        <v>0</v>
      </c>
      <c r="AF66" s="24"/>
      <c r="AG66">
        <f t="shared" si="2"/>
        <v>23.799864593200002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9.5399999999999991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14.461477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0.20161240679999998</v>
      </c>
      <c r="AD67">
        <f t="shared" si="1"/>
        <v>23.799864593200002</v>
      </c>
      <c r="AE67">
        <v>0</v>
      </c>
      <c r="AF67" s="24"/>
      <c r="AG67">
        <f t="shared" si="2"/>
        <v>23.799864593200002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9.5399999999999991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14.461477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0.20161240679999998</v>
      </c>
      <c r="AD68">
        <f t="shared" ref="AD68:AD98" si="4">SUM(B68:AB68,AI68:AT68)-AC68</f>
        <v>23.799864593200002</v>
      </c>
      <c r="AE68">
        <v>0</v>
      </c>
      <c r="AF68" s="24"/>
      <c r="AG68">
        <f t="shared" ref="AG68:AG98" si="5">SUM(AD68:AF68)</f>
        <v>23.799864593200002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9.5399999999999991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14.461477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0.20161240679999998</v>
      </c>
      <c r="AD69">
        <f t="shared" si="4"/>
        <v>23.799864593200002</v>
      </c>
      <c r="AE69">
        <v>0</v>
      </c>
      <c r="AF69" s="24"/>
      <c r="AG69">
        <f t="shared" si="5"/>
        <v>23.799864593200002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9.5399999999999991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14.461477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0.20161240679999998</v>
      </c>
      <c r="AD70">
        <f t="shared" si="4"/>
        <v>23.799864593200002</v>
      </c>
      <c r="AE70">
        <v>0</v>
      </c>
      <c r="AF70" s="24"/>
      <c r="AG70">
        <f t="shared" si="5"/>
        <v>23.799864593200002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9.5399999999999991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14.461477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3.76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0.20161240679999998</v>
      </c>
      <c r="AD71">
        <f t="shared" si="4"/>
        <v>23.799864593200002</v>
      </c>
      <c r="AE71">
        <v>0</v>
      </c>
      <c r="AF71" s="24"/>
      <c r="AG71">
        <f t="shared" si="5"/>
        <v>23.799864593200002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5.78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14.461477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9.5399999999999991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0.2016124068</v>
      </c>
      <c r="AD72">
        <f t="shared" si="4"/>
        <v>23.799864593200002</v>
      </c>
      <c r="AE72">
        <v>0</v>
      </c>
      <c r="AF72" s="24"/>
      <c r="AG72">
        <f t="shared" si="5"/>
        <v>23.799864593200002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14.461477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9.5399999999999991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0.2016124068</v>
      </c>
      <c r="AD73">
        <f t="shared" si="4"/>
        <v>23.799864593200002</v>
      </c>
      <c r="AE73">
        <v>0</v>
      </c>
      <c r="AF73" s="24"/>
      <c r="AG73">
        <f t="shared" si="5"/>
        <v>23.799864593200002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14.461477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9.5399999999999991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0.2016124068</v>
      </c>
      <c r="AD74">
        <f t="shared" si="4"/>
        <v>23.799864593200002</v>
      </c>
      <c r="AE74">
        <v>0</v>
      </c>
      <c r="AF74" s="24"/>
      <c r="AG74">
        <f t="shared" si="5"/>
        <v>23.799864593200002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14.461477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8.2899999999999991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0.2012764068</v>
      </c>
      <c r="AD75">
        <f t="shared" si="4"/>
        <v>23.7602005932</v>
      </c>
      <c r="AE75">
        <v>0</v>
      </c>
      <c r="AF75" s="24"/>
      <c r="AG75">
        <f t="shared" si="5"/>
        <v>23.7602005932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1.21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14.461477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9.35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0.2012764068</v>
      </c>
      <c r="AD76">
        <f t="shared" si="4"/>
        <v>23.760200593199997</v>
      </c>
      <c r="AE76">
        <v>0</v>
      </c>
      <c r="AF76" s="24"/>
      <c r="AG76">
        <f t="shared" si="5"/>
        <v>23.760200593199997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14.461477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9.5399999999999991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0.2016124068</v>
      </c>
      <c r="AD77">
        <f t="shared" si="4"/>
        <v>23.799864593200002</v>
      </c>
      <c r="AE77">
        <v>0</v>
      </c>
      <c r="AF77" s="24"/>
      <c r="AG77">
        <f t="shared" si="5"/>
        <v>23.799864593200002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14.461477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6.65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0.20144440679999998</v>
      </c>
      <c r="AD78">
        <f t="shared" si="4"/>
        <v>23.780032593200001</v>
      </c>
      <c r="AE78">
        <v>0</v>
      </c>
      <c r="AF78" s="24"/>
      <c r="AG78">
        <f t="shared" si="5"/>
        <v>23.780032593200001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2.87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14.461477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8.2899999999999991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0.1911124068</v>
      </c>
      <c r="AD79">
        <f t="shared" si="4"/>
        <v>22.560364593200003</v>
      </c>
      <c r="AE79">
        <v>0</v>
      </c>
      <c r="AF79" s="24"/>
      <c r="AG79">
        <f t="shared" si="5"/>
        <v>22.560364593200003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14.461477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8.48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0.19270840679999998</v>
      </c>
      <c r="AD80">
        <f t="shared" si="4"/>
        <v>22.748768593199998</v>
      </c>
      <c r="AE80">
        <v>0</v>
      </c>
      <c r="AF80" s="24"/>
      <c r="AG80">
        <f t="shared" si="5"/>
        <v>22.748768593199998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14.461477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9.5399999999999991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0.2016124068</v>
      </c>
      <c r="AD81">
        <f t="shared" si="4"/>
        <v>23.799864593200002</v>
      </c>
      <c r="AE81">
        <v>0</v>
      </c>
      <c r="AF81" s="24"/>
      <c r="AG81">
        <f t="shared" si="5"/>
        <v>23.799864593200002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14.461477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9.5399999999999991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0.2016124068</v>
      </c>
      <c r="AD82">
        <f t="shared" si="4"/>
        <v>23.799864593200002</v>
      </c>
      <c r="AE82">
        <v>0</v>
      </c>
      <c r="AF82" s="24"/>
      <c r="AG82">
        <f t="shared" si="5"/>
        <v>23.799864593200002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14.461477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9.5399999999999991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0.2016124068</v>
      </c>
      <c r="AD83">
        <f t="shared" si="4"/>
        <v>23.799864593200002</v>
      </c>
      <c r="AE83">
        <v>0</v>
      </c>
      <c r="AF83" s="24"/>
      <c r="AG83">
        <f t="shared" si="5"/>
        <v>23.799864593200002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14.461477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9.5399999999999991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0.2016124068</v>
      </c>
      <c r="AD84">
        <f t="shared" si="4"/>
        <v>23.799864593200002</v>
      </c>
      <c r="AE84">
        <v>0</v>
      </c>
      <c r="AF84" s="24"/>
      <c r="AG84">
        <f t="shared" si="5"/>
        <v>23.799864593200002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14.461477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9.5399999999999991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0.2016124068</v>
      </c>
      <c r="AD85">
        <f t="shared" si="4"/>
        <v>23.799864593200002</v>
      </c>
      <c r="AE85">
        <v>0</v>
      </c>
      <c r="AF85" s="24"/>
      <c r="AG85">
        <f t="shared" si="5"/>
        <v>23.799864593200002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14.461477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9.5399999999999991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0.2016124068</v>
      </c>
      <c r="AD86">
        <f t="shared" si="4"/>
        <v>23.799864593200002</v>
      </c>
      <c r="AE86">
        <v>0</v>
      </c>
      <c r="AF86" s="24"/>
      <c r="AG86">
        <f t="shared" si="5"/>
        <v>23.799864593200002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14.461477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9.5399999999999991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0.2016124068</v>
      </c>
      <c r="AD87">
        <f t="shared" si="4"/>
        <v>23.799864593200002</v>
      </c>
      <c r="AE87">
        <v>0</v>
      </c>
      <c r="AF87" s="24"/>
      <c r="AG87">
        <f t="shared" si="5"/>
        <v>23.799864593200002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14.461477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9.5399999999999991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0.2016124068</v>
      </c>
      <c r="AD88">
        <f t="shared" si="4"/>
        <v>23.799864593200002</v>
      </c>
      <c r="AE88">
        <v>0</v>
      </c>
      <c r="AF88" s="24"/>
      <c r="AG88">
        <f t="shared" si="5"/>
        <v>23.799864593200002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14.461477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9.5399999999999991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0.2016124068</v>
      </c>
      <c r="AD89">
        <f t="shared" si="4"/>
        <v>23.799864593200002</v>
      </c>
      <c r="AE89">
        <v>0</v>
      </c>
      <c r="AF89" s="24"/>
      <c r="AG89">
        <f t="shared" si="5"/>
        <v>23.799864593200002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14.461477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9.5399999999999991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0.2016124068</v>
      </c>
      <c r="AD90">
        <f t="shared" si="4"/>
        <v>23.799864593200002</v>
      </c>
      <c r="AE90">
        <v>0</v>
      </c>
      <c r="AF90" s="24"/>
      <c r="AG90">
        <f t="shared" si="5"/>
        <v>23.799864593200002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14.461477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7.71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0.18624040679999998</v>
      </c>
      <c r="AD91">
        <f t="shared" si="4"/>
        <v>21.9852365932</v>
      </c>
      <c r="AE91">
        <v>0</v>
      </c>
      <c r="AF91" s="24"/>
      <c r="AG91">
        <f t="shared" si="5"/>
        <v>21.9852365932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14.461477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0.1886764068</v>
      </c>
      <c r="AD92">
        <f t="shared" si="4"/>
        <v>22.272800593200003</v>
      </c>
      <c r="AE92">
        <v>0</v>
      </c>
      <c r="AF92" s="24"/>
      <c r="AG92">
        <f t="shared" si="5"/>
        <v>22.272800593200003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14.461477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8.68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0.1943884068</v>
      </c>
      <c r="AD93">
        <f t="shared" si="4"/>
        <v>22.9470885932</v>
      </c>
      <c r="AE93">
        <v>0</v>
      </c>
      <c r="AF93" s="24"/>
      <c r="AG93">
        <f t="shared" si="5"/>
        <v>22.9470885932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14.461477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8.2899999999999991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0.1911124068</v>
      </c>
      <c r="AD94">
        <f t="shared" si="4"/>
        <v>22.560364593200003</v>
      </c>
      <c r="AE94">
        <v>0</v>
      </c>
      <c r="AF94" s="24"/>
      <c r="AG94">
        <f t="shared" si="5"/>
        <v>22.560364593200003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14.461477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8.39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0.1919524068</v>
      </c>
      <c r="AD95">
        <f t="shared" si="4"/>
        <v>22.659524593200004</v>
      </c>
      <c r="AE95">
        <v>0</v>
      </c>
      <c r="AF95" s="24"/>
      <c r="AG95">
        <f t="shared" si="5"/>
        <v>22.659524593200004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14.461477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9.5399999999999991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0.2016124068</v>
      </c>
      <c r="AD96">
        <f t="shared" si="4"/>
        <v>23.799864593200002</v>
      </c>
      <c r="AE96">
        <v>0</v>
      </c>
      <c r="AF96" s="24"/>
      <c r="AG96">
        <f t="shared" si="5"/>
        <v>23.799864593200002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14.461477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4.24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0.1570924068</v>
      </c>
      <c r="AD97">
        <f t="shared" si="4"/>
        <v>18.5443845932</v>
      </c>
      <c r="AE97">
        <v>0</v>
      </c>
      <c r="AF97" s="24"/>
      <c r="AG97">
        <f t="shared" si="5"/>
        <v>18.5443845932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14.461477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0.16767640680000001</v>
      </c>
      <c r="AD98">
        <f t="shared" si="4"/>
        <v>19.793800593200004</v>
      </c>
      <c r="AE98">
        <v>0</v>
      </c>
      <c r="AF98" s="24"/>
      <c r="AG98">
        <f t="shared" si="5"/>
        <v>19.793800593200004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0.34518315224999985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0.16579749999999996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4.4134284789000026E-3</v>
      </c>
      <c r="AD99">
        <f t="shared" si="6"/>
        <v>0.52099472377110023</v>
      </c>
      <c r="AE99">
        <f t="shared" ref="AE99:AT99" si="8">SUM(AE3:AE98)/4000</f>
        <v>0</v>
      </c>
      <c r="AG99">
        <f t="shared" si="8"/>
        <v>0.52099472377110023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1.4427499999999998E-2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'[1]03'!B5</f>
        <v>265</v>
      </c>
      <c r="C3" s="16">
        <f>'[1]03'!C5</f>
        <v>0</v>
      </c>
      <c r="D3" s="16">
        <f>'[1]03'!D5</f>
        <v>75</v>
      </c>
      <c r="E3" s="16">
        <f>'[1]03'!E5</f>
        <v>0</v>
      </c>
      <c r="F3" s="15">
        <f>SUM(B3:E3)</f>
        <v>340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265</v>
      </c>
      <c r="C4" s="16">
        <f>'[1]03'!C6</f>
        <v>0</v>
      </c>
      <c r="D4" s="16">
        <f>'[1]03'!D6</f>
        <v>75</v>
      </c>
      <c r="E4" s="16">
        <f>'[1]03'!E6</f>
        <v>0</v>
      </c>
      <c r="F4" s="15">
        <f>SUM(B4:E4)</f>
        <v>340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265</v>
      </c>
      <c r="C5" s="16">
        <f>'[1]03'!C7</f>
        <v>0</v>
      </c>
      <c r="D5" s="16">
        <f>'[1]03'!D7</f>
        <v>75</v>
      </c>
      <c r="E5" s="16">
        <f>'[1]03'!E7</f>
        <v>0</v>
      </c>
      <c r="F5" s="15">
        <f t="shared" ref="F5:F68" si="6">SUM(B5:E5)</f>
        <v>340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'[1]03'!B8</f>
        <v>265</v>
      </c>
      <c r="C6" s="16">
        <f>'[1]03'!C8</f>
        <v>0</v>
      </c>
      <c r="D6" s="16">
        <f>'[1]03'!D8</f>
        <v>75</v>
      </c>
      <c r="E6" s="16">
        <f>'[1]03'!E8</f>
        <v>0</v>
      </c>
      <c r="F6" s="15">
        <f t="shared" si="6"/>
        <v>340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265</v>
      </c>
      <c r="C7" s="16">
        <f>'[1]03'!C9</f>
        <v>0</v>
      </c>
      <c r="D7" s="16">
        <f>'[1]03'!D9</f>
        <v>75</v>
      </c>
      <c r="E7" s="16">
        <f>'[1]03'!E9</f>
        <v>0</v>
      </c>
      <c r="F7" s="15">
        <f t="shared" si="6"/>
        <v>340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265</v>
      </c>
      <c r="C8" s="16">
        <f>'[1]03'!C10</f>
        <v>0</v>
      </c>
      <c r="D8" s="16">
        <f>'[1]03'!D10</f>
        <v>75</v>
      </c>
      <c r="E8" s="16">
        <f>'[1]03'!E10</f>
        <v>0</v>
      </c>
      <c r="F8" s="15">
        <f t="shared" si="6"/>
        <v>340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265</v>
      </c>
      <c r="C9" s="16">
        <f>'[1]03'!C11</f>
        <v>0</v>
      </c>
      <c r="D9" s="16">
        <f>'[1]03'!D11</f>
        <v>75</v>
      </c>
      <c r="E9" s="16">
        <f>'[1]03'!E11</f>
        <v>0</v>
      </c>
      <c r="F9" s="15">
        <f t="shared" si="6"/>
        <v>340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265</v>
      </c>
      <c r="C10" s="16">
        <f>'[1]03'!C12</f>
        <v>0</v>
      </c>
      <c r="D10" s="16">
        <f>'[1]03'!D12</f>
        <v>75</v>
      </c>
      <c r="E10" s="16">
        <f>'[1]03'!E12</f>
        <v>0</v>
      </c>
      <c r="F10" s="15">
        <f t="shared" si="6"/>
        <v>340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265</v>
      </c>
      <c r="C11" s="16">
        <f>'[1]03'!C13</f>
        <v>0</v>
      </c>
      <c r="D11" s="16">
        <f>'[1]03'!D13</f>
        <v>75</v>
      </c>
      <c r="E11" s="16">
        <f>'[1]03'!E13</f>
        <v>0</v>
      </c>
      <c r="F11" s="15">
        <f t="shared" si="6"/>
        <v>340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265</v>
      </c>
      <c r="C12" s="16">
        <f>'[1]03'!C14</f>
        <v>0</v>
      </c>
      <c r="D12" s="16">
        <f>'[1]03'!D14</f>
        <v>75</v>
      </c>
      <c r="E12" s="16">
        <f>'[1]03'!E14</f>
        <v>0</v>
      </c>
      <c r="F12" s="15">
        <f t="shared" si="6"/>
        <v>340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265</v>
      </c>
      <c r="C13" s="16">
        <f>'[1]03'!C15</f>
        <v>0</v>
      </c>
      <c r="D13" s="16">
        <f>'[1]03'!D15</f>
        <v>75</v>
      </c>
      <c r="E13" s="16">
        <f>'[1]03'!E15</f>
        <v>0</v>
      </c>
      <c r="F13" s="15">
        <f t="shared" si="6"/>
        <v>340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265</v>
      </c>
      <c r="C14" s="16">
        <f>'[1]03'!C16</f>
        <v>0</v>
      </c>
      <c r="D14" s="16">
        <f>'[1]03'!D16</f>
        <v>75</v>
      </c>
      <c r="E14" s="16">
        <f>'[1]03'!E16</f>
        <v>0</v>
      </c>
      <c r="F14" s="15">
        <f t="shared" si="6"/>
        <v>340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265</v>
      </c>
      <c r="C15" s="16">
        <f>'[1]03'!C17</f>
        <v>0</v>
      </c>
      <c r="D15" s="16">
        <f>'[1]03'!D17</f>
        <v>75</v>
      </c>
      <c r="E15" s="16">
        <f>'[1]03'!E17</f>
        <v>0</v>
      </c>
      <c r="F15" s="15">
        <f t="shared" si="6"/>
        <v>340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265</v>
      </c>
      <c r="C16" s="16">
        <f>'[1]03'!C18</f>
        <v>0</v>
      </c>
      <c r="D16" s="16">
        <f>'[1]03'!D18</f>
        <v>75</v>
      </c>
      <c r="E16" s="16">
        <f>'[1]03'!E18</f>
        <v>0</v>
      </c>
      <c r="F16" s="15">
        <f t="shared" si="6"/>
        <v>340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265</v>
      </c>
      <c r="C17" s="16">
        <f>'[1]03'!C19</f>
        <v>0</v>
      </c>
      <c r="D17" s="16">
        <f>'[1]03'!D19</f>
        <v>75</v>
      </c>
      <c r="E17" s="16">
        <f>'[1]03'!E19</f>
        <v>0</v>
      </c>
      <c r="F17" s="15">
        <f t="shared" si="6"/>
        <v>340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265</v>
      </c>
      <c r="C18" s="16">
        <f>'[1]03'!C20</f>
        <v>0</v>
      </c>
      <c r="D18" s="16">
        <f>'[1]03'!D20</f>
        <v>75</v>
      </c>
      <c r="E18" s="16">
        <f>'[1]03'!E20</f>
        <v>0</v>
      </c>
      <c r="F18" s="15">
        <f t="shared" si="6"/>
        <v>340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265</v>
      </c>
      <c r="C19" s="16">
        <f>'[1]03'!C21</f>
        <v>0</v>
      </c>
      <c r="D19" s="16">
        <f>'[1]03'!D21</f>
        <v>75</v>
      </c>
      <c r="E19" s="16">
        <f>'[1]03'!E21</f>
        <v>0</v>
      </c>
      <c r="F19" s="15">
        <f t="shared" si="6"/>
        <v>340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265</v>
      </c>
      <c r="C20" s="16">
        <f>'[1]03'!C22</f>
        <v>0</v>
      </c>
      <c r="D20" s="16">
        <f>'[1]03'!D22</f>
        <v>75</v>
      </c>
      <c r="E20" s="16">
        <f>'[1]03'!E22</f>
        <v>0</v>
      </c>
      <c r="F20" s="15">
        <f t="shared" si="6"/>
        <v>340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265</v>
      </c>
      <c r="C21" s="16">
        <f>'[1]03'!C23</f>
        <v>0</v>
      </c>
      <c r="D21" s="16">
        <f>'[1]03'!D23</f>
        <v>75</v>
      </c>
      <c r="E21" s="16">
        <f>'[1]03'!E23</f>
        <v>0</v>
      </c>
      <c r="F21" s="15">
        <f t="shared" si="6"/>
        <v>340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265</v>
      </c>
      <c r="C22" s="16">
        <f>'[1]03'!C24</f>
        <v>0</v>
      </c>
      <c r="D22" s="16">
        <f>'[1]03'!D24</f>
        <v>75</v>
      </c>
      <c r="E22" s="16">
        <f>'[1]03'!E24</f>
        <v>0</v>
      </c>
      <c r="F22" s="15">
        <f t="shared" si="6"/>
        <v>340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265</v>
      </c>
      <c r="C23" s="16">
        <f>'[1]03'!C25</f>
        <v>0</v>
      </c>
      <c r="D23" s="16">
        <f>'[1]03'!D25</f>
        <v>75</v>
      </c>
      <c r="E23" s="16">
        <f>'[1]03'!E25</f>
        <v>0</v>
      </c>
      <c r="F23" s="15">
        <f t="shared" si="6"/>
        <v>340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265</v>
      </c>
      <c r="C24" s="16">
        <f>'[1]03'!C26</f>
        <v>0</v>
      </c>
      <c r="D24" s="16">
        <f>'[1]03'!D26</f>
        <v>75</v>
      </c>
      <c r="E24" s="16">
        <f>'[1]03'!E26</f>
        <v>0</v>
      </c>
      <c r="F24" s="15">
        <f t="shared" si="6"/>
        <v>340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265</v>
      </c>
      <c r="C25" s="16">
        <f>'[1]03'!C27</f>
        <v>0</v>
      </c>
      <c r="D25" s="16">
        <f>'[1]03'!D27</f>
        <v>75</v>
      </c>
      <c r="E25" s="16">
        <f>'[1]03'!E27</f>
        <v>0</v>
      </c>
      <c r="F25" s="15">
        <f t="shared" si="6"/>
        <v>340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265</v>
      </c>
      <c r="C26" s="16">
        <f>'[1]03'!C28</f>
        <v>0</v>
      </c>
      <c r="D26" s="16">
        <f>'[1]03'!D28</f>
        <v>75</v>
      </c>
      <c r="E26" s="16">
        <f>'[1]03'!E28</f>
        <v>0</v>
      </c>
      <c r="F26" s="15">
        <f t="shared" si="6"/>
        <v>340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265</v>
      </c>
      <c r="C27" s="16">
        <f>'[1]03'!C29</f>
        <v>0</v>
      </c>
      <c r="D27" s="16">
        <f>'[1]03'!D29</f>
        <v>75</v>
      </c>
      <c r="E27" s="16">
        <f>'[1]03'!E29</f>
        <v>0</v>
      </c>
      <c r="F27" s="15">
        <f t="shared" si="6"/>
        <v>340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265</v>
      </c>
      <c r="C28" s="16">
        <f>'[1]03'!C30</f>
        <v>0</v>
      </c>
      <c r="D28" s="16">
        <f>'[1]03'!D30</f>
        <v>75</v>
      </c>
      <c r="E28" s="16">
        <f>'[1]03'!E30</f>
        <v>0</v>
      </c>
      <c r="F28" s="15">
        <f t="shared" si="6"/>
        <v>340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265</v>
      </c>
      <c r="C29" s="16">
        <f>'[1]03'!C31</f>
        <v>0</v>
      </c>
      <c r="D29" s="16">
        <f>'[1]03'!D31</f>
        <v>75</v>
      </c>
      <c r="E29" s="16">
        <f>'[1]03'!E31</f>
        <v>0</v>
      </c>
      <c r="F29" s="15">
        <f t="shared" si="6"/>
        <v>340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265</v>
      </c>
      <c r="C30" s="16">
        <f>'[1]03'!C32</f>
        <v>0</v>
      </c>
      <c r="D30" s="16">
        <f>'[1]03'!D32</f>
        <v>75</v>
      </c>
      <c r="E30" s="16">
        <f>'[1]03'!E32</f>
        <v>0</v>
      </c>
      <c r="F30" s="15">
        <f t="shared" si="6"/>
        <v>340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265</v>
      </c>
      <c r="C31" s="16">
        <f>'[1]03'!C33</f>
        <v>0</v>
      </c>
      <c r="D31" s="16">
        <f>'[1]03'!D33</f>
        <v>75</v>
      </c>
      <c r="E31" s="16">
        <f>'[1]03'!E33</f>
        <v>0</v>
      </c>
      <c r="F31" s="15">
        <f t="shared" si="6"/>
        <v>340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265</v>
      </c>
      <c r="C32" s="16">
        <f>'[1]03'!C34</f>
        <v>0</v>
      </c>
      <c r="D32" s="16">
        <f>'[1]03'!D34</f>
        <v>75</v>
      </c>
      <c r="E32" s="16">
        <f>'[1]03'!E34</f>
        <v>0</v>
      </c>
      <c r="F32" s="15">
        <f t="shared" si="6"/>
        <v>340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265</v>
      </c>
      <c r="C33" s="16">
        <f>'[1]03'!C35</f>
        <v>0</v>
      </c>
      <c r="D33" s="16">
        <f>'[1]03'!D35</f>
        <v>75</v>
      </c>
      <c r="E33" s="16">
        <f>'[1]03'!E35</f>
        <v>0</v>
      </c>
      <c r="F33" s="15">
        <f t="shared" si="6"/>
        <v>340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265</v>
      </c>
      <c r="C34" s="16">
        <f>'[1]03'!C36</f>
        <v>0</v>
      </c>
      <c r="D34" s="16">
        <f>'[1]03'!D36</f>
        <v>75</v>
      </c>
      <c r="E34" s="16">
        <f>'[1]03'!E36</f>
        <v>0</v>
      </c>
      <c r="F34" s="15">
        <f t="shared" si="6"/>
        <v>340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265</v>
      </c>
      <c r="C35" s="16">
        <f>'[1]03'!C37</f>
        <v>0</v>
      </c>
      <c r="D35" s="16">
        <f>'[1]03'!D37</f>
        <v>75</v>
      </c>
      <c r="E35" s="16">
        <f>'[1]03'!E37</f>
        <v>0</v>
      </c>
      <c r="F35" s="15">
        <f t="shared" si="6"/>
        <v>340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265</v>
      </c>
      <c r="C36" s="16">
        <f>'[1]03'!C38</f>
        <v>0</v>
      </c>
      <c r="D36" s="16">
        <f>'[1]03'!D38</f>
        <v>75</v>
      </c>
      <c r="E36" s="16">
        <f>'[1]03'!E38</f>
        <v>0</v>
      </c>
      <c r="F36" s="15">
        <f t="shared" si="6"/>
        <v>340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265</v>
      </c>
      <c r="C37" s="16">
        <f>'[1]03'!C39</f>
        <v>0</v>
      </c>
      <c r="D37" s="16">
        <f>'[1]03'!D39</f>
        <v>75</v>
      </c>
      <c r="E37" s="16">
        <f>'[1]03'!E39</f>
        <v>0</v>
      </c>
      <c r="F37" s="15">
        <f t="shared" si="6"/>
        <v>340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265</v>
      </c>
      <c r="C38" s="16">
        <f>'[1]03'!C40</f>
        <v>0</v>
      </c>
      <c r="D38" s="16">
        <f>'[1]03'!D40</f>
        <v>75</v>
      </c>
      <c r="E38" s="16">
        <f>'[1]03'!E40</f>
        <v>0</v>
      </c>
      <c r="F38" s="15">
        <f t="shared" si="6"/>
        <v>340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265</v>
      </c>
      <c r="C39" s="16">
        <f>'[1]03'!C41</f>
        <v>0</v>
      </c>
      <c r="D39" s="16">
        <f>'[1]03'!D41</f>
        <v>75</v>
      </c>
      <c r="E39" s="16">
        <f>'[1]03'!E41</f>
        <v>0</v>
      </c>
      <c r="F39" s="15">
        <f t="shared" si="6"/>
        <v>340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265</v>
      </c>
      <c r="C40" s="16">
        <f>'[1]03'!C42</f>
        <v>0</v>
      </c>
      <c r="D40" s="16">
        <f>'[1]03'!D42</f>
        <v>75</v>
      </c>
      <c r="E40" s="16">
        <f>'[1]03'!E42</f>
        <v>0</v>
      </c>
      <c r="F40" s="15">
        <f t="shared" si="6"/>
        <v>340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265</v>
      </c>
      <c r="C41" s="16">
        <f>'[1]03'!C43</f>
        <v>0</v>
      </c>
      <c r="D41" s="16">
        <f>'[1]03'!D43</f>
        <v>75</v>
      </c>
      <c r="E41" s="16">
        <f>'[1]03'!E43</f>
        <v>0</v>
      </c>
      <c r="F41" s="15">
        <f t="shared" si="6"/>
        <v>340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265</v>
      </c>
      <c r="C42" s="16">
        <f>'[1]03'!C44</f>
        <v>0</v>
      </c>
      <c r="D42" s="16">
        <f>'[1]03'!D44</f>
        <v>75</v>
      </c>
      <c r="E42" s="16">
        <f>'[1]03'!E44</f>
        <v>0</v>
      </c>
      <c r="F42" s="15">
        <f t="shared" si="6"/>
        <v>340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265</v>
      </c>
      <c r="C43" s="16">
        <f>'[1]03'!C45</f>
        <v>0</v>
      </c>
      <c r="D43" s="16">
        <f>'[1]03'!D45</f>
        <v>75</v>
      </c>
      <c r="E43" s="16">
        <f>'[1]03'!E45</f>
        <v>0</v>
      </c>
      <c r="F43" s="15">
        <f t="shared" si="6"/>
        <v>340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265</v>
      </c>
      <c r="C44" s="16">
        <f>'[1]03'!C46</f>
        <v>0</v>
      </c>
      <c r="D44" s="16">
        <f>'[1]03'!D46</f>
        <v>75</v>
      </c>
      <c r="E44" s="16">
        <f>'[1]03'!E46</f>
        <v>0</v>
      </c>
      <c r="F44" s="15">
        <f t="shared" si="6"/>
        <v>340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265</v>
      </c>
      <c r="C45" s="16">
        <f>'[1]03'!C47</f>
        <v>0</v>
      </c>
      <c r="D45" s="16">
        <f>'[1]03'!D47</f>
        <v>75</v>
      </c>
      <c r="E45" s="16">
        <f>'[1]03'!E47</f>
        <v>0</v>
      </c>
      <c r="F45" s="15">
        <f t="shared" si="6"/>
        <v>340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265</v>
      </c>
      <c r="C46" s="16">
        <f>'[1]03'!C48</f>
        <v>0</v>
      </c>
      <c r="D46" s="16">
        <f>'[1]03'!D48</f>
        <v>75</v>
      </c>
      <c r="E46" s="16">
        <f>'[1]03'!E48</f>
        <v>0</v>
      </c>
      <c r="F46" s="15">
        <f t="shared" si="6"/>
        <v>340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265</v>
      </c>
      <c r="C47" s="16">
        <f>'[1]03'!C49</f>
        <v>0</v>
      </c>
      <c r="D47" s="16">
        <f>'[1]03'!D49</f>
        <v>75</v>
      </c>
      <c r="E47" s="16">
        <f>'[1]03'!E49</f>
        <v>0</v>
      </c>
      <c r="F47" s="15">
        <f t="shared" si="6"/>
        <v>340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265</v>
      </c>
      <c r="C48" s="16">
        <f>'[1]03'!C50</f>
        <v>0</v>
      </c>
      <c r="D48" s="16">
        <f>'[1]03'!D50</f>
        <v>75</v>
      </c>
      <c r="E48" s="16">
        <f>'[1]03'!E50</f>
        <v>0</v>
      </c>
      <c r="F48" s="15">
        <f t="shared" si="6"/>
        <v>340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265</v>
      </c>
      <c r="C49" s="16">
        <f>'[1]03'!C51</f>
        <v>0</v>
      </c>
      <c r="D49" s="16">
        <f>'[1]03'!D51</f>
        <v>75</v>
      </c>
      <c r="E49" s="16">
        <f>'[1]03'!E51</f>
        <v>0</v>
      </c>
      <c r="F49" s="15">
        <f t="shared" si="6"/>
        <v>340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265</v>
      </c>
      <c r="C50" s="16">
        <f>'[1]03'!C52</f>
        <v>0</v>
      </c>
      <c r="D50" s="16">
        <f>'[1]03'!D52</f>
        <v>75</v>
      </c>
      <c r="E50" s="16">
        <f>'[1]03'!E52</f>
        <v>0</v>
      </c>
      <c r="F50" s="15">
        <f t="shared" si="6"/>
        <v>340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265</v>
      </c>
      <c r="C51" s="16">
        <f>'[1]03'!C53</f>
        <v>0</v>
      </c>
      <c r="D51" s="16">
        <f>'[1]03'!D53</f>
        <v>75</v>
      </c>
      <c r="E51" s="16">
        <f>'[1]03'!E53</f>
        <v>0</v>
      </c>
      <c r="F51" s="15">
        <f t="shared" si="6"/>
        <v>340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265</v>
      </c>
      <c r="C52" s="16">
        <f>'[1]03'!C54</f>
        <v>0</v>
      </c>
      <c r="D52" s="16">
        <f>'[1]03'!D54</f>
        <v>75</v>
      </c>
      <c r="E52" s="16">
        <f>'[1]03'!E54</f>
        <v>0</v>
      </c>
      <c r="F52" s="15">
        <f t="shared" si="6"/>
        <v>340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265</v>
      </c>
      <c r="C53" s="16">
        <f>'[1]03'!C55</f>
        <v>0</v>
      </c>
      <c r="D53" s="16">
        <f>'[1]03'!D55</f>
        <v>75</v>
      </c>
      <c r="E53" s="16">
        <f>'[1]03'!E55</f>
        <v>0</v>
      </c>
      <c r="F53" s="15">
        <f t="shared" si="6"/>
        <v>340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265</v>
      </c>
      <c r="C54" s="16">
        <f>'[1]03'!C56</f>
        <v>0</v>
      </c>
      <c r="D54" s="16">
        <f>'[1]03'!D56</f>
        <v>75</v>
      </c>
      <c r="E54" s="16">
        <f>'[1]03'!E56</f>
        <v>0</v>
      </c>
      <c r="F54" s="15">
        <f t="shared" si="6"/>
        <v>340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265</v>
      </c>
      <c r="C55" s="16">
        <f>'[1]03'!C57</f>
        <v>0</v>
      </c>
      <c r="D55" s="16">
        <f>'[1]03'!D57</f>
        <v>75</v>
      </c>
      <c r="E55" s="16">
        <f>'[1]03'!E57</f>
        <v>0</v>
      </c>
      <c r="F55" s="15">
        <f t="shared" si="6"/>
        <v>340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265</v>
      </c>
      <c r="C56" s="16">
        <f>'[1]03'!C58</f>
        <v>0</v>
      </c>
      <c r="D56" s="16">
        <f>'[1]03'!D58</f>
        <v>75</v>
      </c>
      <c r="E56" s="16">
        <f>'[1]03'!E58</f>
        <v>0</v>
      </c>
      <c r="F56" s="15">
        <f t="shared" si="6"/>
        <v>340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265</v>
      </c>
      <c r="C57" s="16">
        <f>'[1]03'!C59</f>
        <v>0</v>
      </c>
      <c r="D57" s="16">
        <f>'[1]03'!D59</f>
        <v>75</v>
      </c>
      <c r="E57" s="16">
        <f>'[1]03'!E59</f>
        <v>0</v>
      </c>
      <c r="F57" s="15">
        <f t="shared" si="6"/>
        <v>340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265</v>
      </c>
      <c r="C58" s="16">
        <f>'[1]03'!C60</f>
        <v>0</v>
      </c>
      <c r="D58" s="16">
        <f>'[1]03'!D60</f>
        <v>75</v>
      </c>
      <c r="E58" s="16">
        <f>'[1]03'!E60</f>
        <v>0</v>
      </c>
      <c r="F58" s="15">
        <f t="shared" si="6"/>
        <v>340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265</v>
      </c>
      <c r="C59" s="16">
        <f>'[1]03'!C61</f>
        <v>0</v>
      </c>
      <c r="D59" s="16">
        <f>'[1]03'!D61</f>
        <v>75</v>
      </c>
      <c r="E59" s="16">
        <f>'[1]03'!E61</f>
        <v>0</v>
      </c>
      <c r="F59" s="15">
        <f t="shared" si="6"/>
        <v>340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265</v>
      </c>
      <c r="C60" s="16">
        <f>'[1]03'!C62</f>
        <v>0</v>
      </c>
      <c r="D60" s="16">
        <f>'[1]03'!D62</f>
        <v>75</v>
      </c>
      <c r="E60" s="16">
        <f>'[1]03'!E62</f>
        <v>0</v>
      </c>
      <c r="F60" s="15">
        <f t="shared" si="6"/>
        <v>340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265</v>
      </c>
      <c r="C61" s="16">
        <f>'[1]03'!C63</f>
        <v>0</v>
      </c>
      <c r="D61" s="16">
        <f>'[1]03'!D63</f>
        <v>75</v>
      </c>
      <c r="E61" s="16">
        <f>'[1]03'!E63</f>
        <v>0</v>
      </c>
      <c r="F61" s="15">
        <f t="shared" si="6"/>
        <v>340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265</v>
      </c>
      <c r="C62" s="16">
        <f>'[1]03'!C64</f>
        <v>0</v>
      </c>
      <c r="D62" s="16">
        <f>'[1]03'!D64</f>
        <v>75</v>
      </c>
      <c r="E62" s="16">
        <f>'[1]03'!E64</f>
        <v>0</v>
      </c>
      <c r="F62" s="15">
        <f t="shared" si="6"/>
        <v>340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265</v>
      </c>
      <c r="C63" s="16">
        <f>'[1]03'!C65</f>
        <v>0</v>
      </c>
      <c r="D63" s="16">
        <f>'[1]03'!D65</f>
        <v>75</v>
      </c>
      <c r="E63" s="16">
        <f>'[1]03'!E65</f>
        <v>0</v>
      </c>
      <c r="F63" s="15">
        <f t="shared" si="6"/>
        <v>340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265</v>
      </c>
      <c r="C64" s="16">
        <f>'[1]03'!C66</f>
        <v>0</v>
      </c>
      <c r="D64" s="16">
        <f>'[1]03'!D66</f>
        <v>75</v>
      </c>
      <c r="E64" s="16">
        <f>'[1]03'!E66</f>
        <v>0</v>
      </c>
      <c r="F64" s="15">
        <f t="shared" si="6"/>
        <v>340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265</v>
      </c>
      <c r="C65" s="16">
        <f>'[1]03'!C67</f>
        <v>0</v>
      </c>
      <c r="D65" s="16">
        <f>'[1]03'!D67</f>
        <v>75</v>
      </c>
      <c r="E65" s="16">
        <f>'[1]03'!E67</f>
        <v>0</v>
      </c>
      <c r="F65" s="15">
        <f t="shared" si="6"/>
        <v>340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265</v>
      </c>
      <c r="C66" s="16">
        <f>'[1]03'!C68</f>
        <v>0</v>
      </c>
      <c r="D66" s="16">
        <f>'[1]03'!D68</f>
        <v>75</v>
      </c>
      <c r="E66" s="16">
        <f>'[1]03'!E68</f>
        <v>0</v>
      </c>
      <c r="F66" s="15">
        <f t="shared" si="6"/>
        <v>340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265</v>
      </c>
      <c r="C67" s="16">
        <f>'[1]03'!C69</f>
        <v>0</v>
      </c>
      <c r="D67" s="16">
        <f>'[1]03'!D69</f>
        <v>75</v>
      </c>
      <c r="E67" s="16">
        <f>'[1]03'!E69</f>
        <v>0</v>
      </c>
      <c r="F67" s="15">
        <f t="shared" si="6"/>
        <v>340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265</v>
      </c>
      <c r="C68" s="16">
        <f>'[1]03'!C70</f>
        <v>0</v>
      </c>
      <c r="D68" s="16">
        <f>'[1]03'!D70</f>
        <v>75</v>
      </c>
      <c r="E68" s="16">
        <f>'[1]03'!E70</f>
        <v>0</v>
      </c>
      <c r="F68" s="15">
        <f t="shared" si="6"/>
        <v>340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265</v>
      </c>
      <c r="C69" s="16">
        <f>'[1]03'!C71</f>
        <v>0</v>
      </c>
      <c r="D69" s="16">
        <f>'[1]03'!D71</f>
        <v>75</v>
      </c>
      <c r="E69" s="16">
        <f>'[1]03'!E71</f>
        <v>0</v>
      </c>
      <c r="F69" s="15">
        <f t="shared" ref="F69:F98" si="17">SUM(B69:E69)</f>
        <v>340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265</v>
      </c>
      <c r="C70" s="16">
        <f>'[1]03'!C72</f>
        <v>0</v>
      </c>
      <c r="D70" s="16">
        <f>'[1]03'!D72</f>
        <v>75</v>
      </c>
      <c r="E70" s="16">
        <f>'[1]03'!E72</f>
        <v>0</v>
      </c>
      <c r="F70" s="15">
        <f t="shared" si="17"/>
        <v>340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265</v>
      </c>
      <c r="C71" s="16">
        <f>'[1]03'!C73</f>
        <v>0</v>
      </c>
      <c r="D71" s="16">
        <f>'[1]03'!D73</f>
        <v>75</v>
      </c>
      <c r="E71" s="16">
        <f>'[1]03'!E73</f>
        <v>0</v>
      </c>
      <c r="F71" s="15">
        <f t="shared" si="17"/>
        <v>340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265</v>
      </c>
      <c r="C72" s="16">
        <f>'[1]03'!C74</f>
        <v>0</v>
      </c>
      <c r="D72" s="16">
        <f>'[1]03'!D74</f>
        <v>75</v>
      </c>
      <c r="E72" s="16">
        <f>'[1]03'!E74</f>
        <v>0</v>
      </c>
      <c r="F72" s="15">
        <f t="shared" si="17"/>
        <v>340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265</v>
      </c>
      <c r="C73" s="16">
        <f>'[1]03'!C75</f>
        <v>0</v>
      </c>
      <c r="D73" s="16">
        <f>'[1]03'!D75</f>
        <v>75</v>
      </c>
      <c r="E73" s="16">
        <f>'[1]03'!E75</f>
        <v>0</v>
      </c>
      <c r="F73" s="15">
        <f t="shared" si="17"/>
        <v>340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265</v>
      </c>
      <c r="C74" s="16">
        <f>'[1]03'!C76</f>
        <v>0</v>
      </c>
      <c r="D74" s="16">
        <f>'[1]03'!D76</f>
        <v>75</v>
      </c>
      <c r="E74" s="16">
        <f>'[1]03'!E76</f>
        <v>0</v>
      </c>
      <c r="F74" s="15">
        <f t="shared" si="17"/>
        <v>340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265</v>
      </c>
      <c r="C75" s="16">
        <f>'[1]03'!C77</f>
        <v>0</v>
      </c>
      <c r="D75" s="16">
        <f>'[1]03'!D77</f>
        <v>75</v>
      </c>
      <c r="E75" s="16">
        <f>'[1]03'!E77</f>
        <v>0</v>
      </c>
      <c r="F75" s="15">
        <f t="shared" si="17"/>
        <v>340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265</v>
      </c>
      <c r="C76" s="16">
        <f>'[1]03'!C78</f>
        <v>0</v>
      </c>
      <c r="D76" s="16">
        <f>'[1]03'!D78</f>
        <v>75</v>
      </c>
      <c r="E76" s="16">
        <f>'[1]03'!E78</f>
        <v>0</v>
      </c>
      <c r="F76" s="15">
        <f t="shared" si="17"/>
        <v>340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265</v>
      </c>
      <c r="C77" s="16">
        <f>'[1]03'!C79</f>
        <v>0</v>
      </c>
      <c r="D77" s="16">
        <f>'[1]03'!D79</f>
        <v>75</v>
      </c>
      <c r="E77" s="16">
        <f>'[1]03'!E79</f>
        <v>0</v>
      </c>
      <c r="F77" s="15">
        <f t="shared" si="17"/>
        <v>340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265</v>
      </c>
      <c r="C78" s="16">
        <f>'[1]03'!C80</f>
        <v>0</v>
      </c>
      <c r="D78" s="16">
        <f>'[1]03'!D80</f>
        <v>75</v>
      </c>
      <c r="E78" s="16">
        <f>'[1]03'!E80</f>
        <v>0</v>
      </c>
      <c r="F78" s="15">
        <f t="shared" si="17"/>
        <v>340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265</v>
      </c>
      <c r="C79" s="16">
        <f>'[1]03'!C81</f>
        <v>0</v>
      </c>
      <c r="D79" s="16">
        <f>'[1]03'!D81</f>
        <v>75</v>
      </c>
      <c r="E79" s="16">
        <f>'[1]03'!E81</f>
        <v>0</v>
      </c>
      <c r="F79" s="15">
        <f t="shared" si="17"/>
        <v>340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265</v>
      </c>
      <c r="C80" s="16">
        <f>'[1]03'!C82</f>
        <v>0</v>
      </c>
      <c r="D80" s="16">
        <f>'[1]03'!D82</f>
        <v>75</v>
      </c>
      <c r="E80" s="16">
        <f>'[1]03'!E82</f>
        <v>0</v>
      </c>
      <c r="F80" s="15">
        <f t="shared" si="17"/>
        <v>340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265</v>
      </c>
      <c r="C81" s="16">
        <f>'[1]03'!C83</f>
        <v>0</v>
      </c>
      <c r="D81" s="16">
        <f>'[1]03'!D83</f>
        <v>75</v>
      </c>
      <c r="E81" s="16">
        <f>'[1]03'!E83</f>
        <v>0</v>
      </c>
      <c r="F81" s="15">
        <f t="shared" si="17"/>
        <v>340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265</v>
      </c>
      <c r="C82" s="16">
        <f>'[1]03'!C84</f>
        <v>0</v>
      </c>
      <c r="D82" s="16">
        <f>'[1]03'!D84</f>
        <v>75</v>
      </c>
      <c r="E82" s="16">
        <f>'[1]03'!E84</f>
        <v>0</v>
      </c>
      <c r="F82" s="15">
        <f t="shared" si="17"/>
        <v>340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265</v>
      </c>
      <c r="C83" s="16">
        <f>'[1]03'!C85</f>
        <v>0</v>
      </c>
      <c r="D83" s="16">
        <f>'[1]03'!D85</f>
        <v>75</v>
      </c>
      <c r="E83" s="16">
        <f>'[1]03'!E85</f>
        <v>0</v>
      </c>
      <c r="F83" s="15">
        <f t="shared" si="17"/>
        <v>340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265</v>
      </c>
      <c r="C84" s="16">
        <f>'[1]03'!C86</f>
        <v>0</v>
      </c>
      <c r="D84" s="16">
        <f>'[1]03'!D86</f>
        <v>75</v>
      </c>
      <c r="E84" s="16">
        <f>'[1]03'!E86</f>
        <v>0</v>
      </c>
      <c r="F84" s="15">
        <f t="shared" si="17"/>
        <v>340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265</v>
      </c>
      <c r="C85" s="16">
        <f>'[1]03'!C87</f>
        <v>0</v>
      </c>
      <c r="D85" s="16">
        <f>'[1]03'!D87</f>
        <v>75</v>
      </c>
      <c r="E85" s="16">
        <f>'[1]03'!E87</f>
        <v>0</v>
      </c>
      <c r="F85" s="15">
        <f t="shared" si="17"/>
        <v>340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265</v>
      </c>
      <c r="C86" s="16">
        <f>'[1]03'!C88</f>
        <v>0</v>
      </c>
      <c r="D86" s="16">
        <f>'[1]03'!D88</f>
        <v>75</v>
      </c>
      <c r="E86" s="16">
        <f>'[1]03'!E88</f>
        <v>0</v>
      </c>
      <c r="F86" s="15">
        <f t="shared" si="17"/>
        <v>340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265</v>
      </c>
      <c r="C87" s="16">
        <f>'[1]03'!C89</f>
        <v>0</v>
      </c>
      <c r="D87" s="16">
        <f>'[1]03'!D89</f>
        <v>75</v>
      </c>
      <c r="E87" s="16">
        <f>'[1]03'!E89</f>
        <v>0</v>
      </c>
      <c r="F87" s="15">
        <f t="shared" si="17"/>
        <v>340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265</v>
      </c>
      <c r="C88" s="16">
        <f>'[1]03'!C90</f>
        <v>0</v>
      </c>
      <c r="D88" s="16">
        <f>'[1]03'!D90</f>
        <v>75</v>
      </c>
      <c r="E88" s="16">
        <f>'[1]03'!E90</f>
        <v>0</v>
      </c>
      <c r="F88" s="15">
        <f t="shared" si="17"/>
        <v>340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265</v>
      </c>
      <c r="C89" s="16">
        <f>'[1]03'!C91</f>
        <v>0</v>
      </c>
      <c r="D89" s="16">
        <f>'[1]03'!D91</f>
        <v>75</v>
      </c>
      <c r="E89" s="16">
        <f>'[1]03'!E91</f>
        <v>0</v>
      </c>
      <c r="F89" s="15">
        <f t="shared" si="17"/>
        <v>340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265</v>
      </c>
      <c r="C90" s="16">
        <f>'[1]03'!C92</f>
        <v>0</v>
      </c>
      <c r="D90" s="16">
        <f>'[1]03'!D92</f>
        <v>75</v>
      </c>
      <c r="E90" s="16">
        <f>'[1]03'!E92</f>
        <v>0</v>
      </c>
      <c r="F90" s="15">
        <f t="shared" si="17"/>
        <v>340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265</v>
      </c>
      <c r="C91" s="16">
        <f>'[1]03'!C93</f>
        <v>0</v>
      </c>
      <c r="D91" s="16">
        <f>'[1]03'!D93</f>
        <v>75</v>
      </c>
      <c r="E91" s="16">
        <f>'[1]03'!E93</f>
        <v>0</v>
      </c>
      <c r="F91" s="15">
        <f t="shared" si="17"/>
        <v>340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265</v>
      </c>
      <c r="C92" s="16">
        <f>'[1]03'!C94</f>
        <v>0</v>
      </c>
      <c r="D92" s="16">
        <f>'[1]03'!D94</f>
        <v>75</v>
      </c>
      <c r="E92" s="16">
        <f>'[1]03'!E94</f>
        <v>0</v>
      </c>
      <c r="F92" s="15">
        <f t="shared" si="17"/>
        <v>340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265</v>
      </c>
      <c r="C93" s="16">
        <f>'[1]03'!C95</f>
        <v>0</v>
      </c>
      <c r="D93" s="16">
        <f>'[1]03'!D95</f>
        <v>75</v>
      </c>
      <c r="E93" s="16">
        <f>'[1]03'!E95</f>
        <v>0</v>
      </c>
      <c r="F93" s="15">
        <f t="shared" si="17"/>
        <v>340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265</v>
      </c>
      <c r="C94" s="16">
        <f>'[1]03'!C96</f>
        <v>0</v>
      </c>
      <c r="D94" s="16">
        <f>'[1]03'!D96</f>
        <v>75</v>
      </c>
      <c r="E94" s="16">
        <f>'[1]03'!E96</f>
        <v>0</v>
      </c>
      <c r="F94" s="15">
        <f t="shared" si="17"/>
        <v>340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265</v>
      </c>
      <c r="C95" s="16">
        <f>'[1]03'!C97</f>
        <v>0</v>
      </c>
      <c r="D95" s="16">
        <f>'[1]03'!D97</f>
        <v>75</v>
      </c>
      <c r="E95" s="16">
        <f>'[1]03'!E97</f>
        <v>0</v>
      </c>
      <c r="F95" s="15">
        <f t="shared" si="17"/>
        <v>340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265</v>
      </c>
      <c r="C96" s="16">
        <f>'[1]03'!C98</f>
        <v>0</v>
      </c>
      <c r="D96" s="16">
        <f>'[1]03'!D98</f>
        <v>75</v>
      </c>
      <c r="E96" s="16">
        <f>'[1]03'!E98</f>
        <v>0</v>
      </c>
      <c r="F96" s="15">
        <f t="shared" si="17"/>
        <v>340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265</v>
      </c>
      <c r="C97" s="16">
        <f>'[1]03'!C99</f>
        <v>0</v>
      </c>
      <c r="D97" s="16">
        <f>'[1]03'!D99</f>
        <v>75</v>
      </c>
      <c r="E97" s="16">
        <f>'[1]03'!E99</f>
        <v>0</v>
      </c>
      <c r="F97" s="15">
        <f t="shared" si="17"/>
        <v>340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265</v>
      </c>
      <c r="C98" s="16">
        <f>'[1]03'!C100</f>
        <v>0</v>
      </c>
      <c r="D98" s="16">
        <f>'[1]03'!D100</f>
        <v>75</v>
      </c>
      <c r="E98" s="16">
        <f>'[1]03'!E100</f>
        <v>0</v>
      </c>
      <c r="F98" s="15">
        <f t="shared" si="17"/>
        <v>340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R37" sqref="R37:R94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45263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'[2]03'!B5</f>
        <v>42</v>
      </c>
      <c r="C3" s="195">
        <f>'[2]03'!C5</f>
        <v>30</v>
      </c>
      <c r="D3" s="195">
        <f>'[2]03'!D5</f>
        <v>0</v>
      </c>
      <c r="E3" s="195">
        <f>'[2]03'!E5</f>
        <v>0</v>
      </c>
      <c r="F3" s="15">
        <f>SUM(B3:E3)</f>
        <v>72</v>
      </c>
      <c r="G3" s="194">
        <f>'[2]03'!H5</f>
        <v>38</v>
      </c>
      <c r="H3" s="195">
        <f>'[2]03'!I5</f>
        <v>0</v>
      </c>
      <c r="I3" s="195">
        <f>'[2]03'!J5</f>
        <v>0</v>
      </c>
      <c r="J3" s="195">
        <f>'[2]03'!K5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'[2]03'!B6</f>
        <v>42</v>
      </c>
      <c r="C4" s="195">
        <f>'[2]03'!C6</f>
        <v>30</v>
      </c>
      <c r="D4" s="195">
        <f>'[2]03'!D6</f>
        <v>0</v>
      </c>
      <c r="E4" s="195">
        <f>'[2]03'!E6</f>
        <v>0</v>
      </c>
      <c r="F4" s="15">
        <f>SUM(B4:E4)</f>
        <v>72</v>
      </c>
      <c r="G4" s="194">
        <f>'[2]03'!H6</f>
        <v>38</v>
      </c>
      <c r="H4" s="195">
        <f>'[2]03'!I6</f>
        <v>0</v>
      </c>
      <c r="I4" s="195">
        <f>'[2]03'!J6</f>
        <v>0</v>
      </c>
      <c r="J4" s="195">
        <f>'[2]03'!K6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'[2]03'!B7</f>
        <v>42</v>
      </c>
      <c r="C5" s="195">
        <f>'[2]03'!C7</f>
        <v>30</v>
      </c>
      <c r="D5" s="195">
        <f>'[2]03'!D7</f>
        <v>0</v>
      </c>
      <c r="E5" s="195">
        <f>'[2]03'!E7</f>
        <v>0</v>
      </c>
      <c r="F5" s="15">
        <f t="shared" ref="F5:F68" si="6">SUM(B5:E5)</f>
        <v>72</v>
      </c>
      <c r="G5" s="194">
        <f>'[2]03'!H7</f>
        <v>38</v>
      </c>
      <c r="H5" s="195">
        <f>'[2]03'!I7</f>
        <v>0</v>
      </c>
      <c r="I5" s="195">
        <f>'[2]03'!J7</f>
        <v>0</v>
      </c>
      <c r="J5" s="195">
        <f>'[2]03'!K7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'[2]03'!B8</f>
        <v>42</v>
      </c>
      <c r="C6" s="195">
        <f>'[2]03'!C8</f>
        <v>30</v>
      </c>
      <c r="D6" s="195">
        <f>'[2]03'!D8</f>
        <v>0</v>
      </c>
      <c r="E6" s="195">
        <f>'[2]03'!E8</f>
        <v>0</v>
      </c>
      <c r="F6" s="15">
        <f t="shared" si="6"/>
        <v>72</v>
      </c>
      <c r="G6" s="194">
        <f>'[2]03'!H8</f>
        <v>38</v>
      </c>
      <c r="H6" s="195">
        <f>'[2]03'!I8</f>
        <v>0</v>
      </c>
      <c r="I6" s="195">
        <f>'[2]03'!J8</f>
        <v>0</v>
      </c>
      <c r="J6" s="195">
        <f>'[2]03'!K8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'[2]03'!B9</f>
        <v>42</v>
      </c>
      <c r="C7" s="195">
        <f>'[2]03'!C9</f>
        <v>30</v>
      </c>
      <c r="D7" s="195">
        <f>'[2]03'!D9</f>
        <v>0</v>
      </c>
      <c r="E7" s="195">
        <f>'[2]03'!E9</f>
        <v>0</v>
      </c>
      <c r="F7" s="15">
        <f t="shared" si="6"/>
        <v>72</v>
      </c>
      <c r="G7" s="194">
        <f>'[2]03'!H9</f>
        <v>38</v>
      </c>
      <c r="H7" s="195">
        <f>'[2]03'!I9</f>
        <v>0</v>
      </c>
      <c r="I7" s="195">
        <f>'[2]03'!J9</f>
        <v>0</v>
      </c>
      <c r="J7" s="195">
        <f>'[2]03'!K9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'[2]03'!B10</f>
        <v>42</v>
      </c>
      <c r="C8" s="195">
        <f>'[2]03'!C10</f>
        <v>30</v>
      </c>
      <c r="D8" s="195">
        <f>'[2]03'!D10</f>
        <v>0</v>
      </c>
      <c r="E8" s="195">
        <f>'[2]03'!E10</f>
        <v>0</v>
      </c>
      <c r="F8" s="15">
        <f t="shared" si="6"/>
        <v>72</v>
      </c>
      <c r="G8" s="194">
        <f>'[2]03'!H10</f>
        <v>38</v>
      </c>
      <c r="H8" s="195">
        <f>'[2]03'!I10</f>
        <v>0</v>
      </c>
      <c r="I8" s="195">
        <f>'[2]03'!J10</f>
        <v>0</v>
      </c>
      <c r="J8" s="195">
        <f>'[2]03'!K10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'[2]03'!B11</f>
        <v>42</v>
      </c>
      <c r="C9" s="195">
        <f>'[2]03'!C11</f>
        <v>30</v>
      </c>
      <c r="D9" s="195">
        <f>'[2]03'!D11</f>
        <v>0</v>
      </c>
      <c r="E9" s="195">
        <f>'[2]03'!E11</f>
        <v>0</v>
      </c>
      <c r="F9" s="15">
        <f t="shared" si="6"/>
        <v>72</v>
      </c>
      <c r="G9" s="194">
        <f>'[2]03'!H11</f>
        <v>38</v>
      </c>
      <c r="H9" s="195">
        <f>'[2]03'!I11</f>
        <v>0</v>
      </c>
      <c r="I9" s="195">
        <f>'[2]03'!J11</f>
        <v>0</v>
      </c>
      <c r="J9" s="195">
        <f>'[2]03'!K11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'[2]03'!B12</f>
        <v>42</v>
      </c>
      <c r="C10" s="195">
        <f>'[2]03'!C12</f>
        <v>30</v>
      </c>
      <c r="D10" s="195">
        <f>'[2]03'!D12</f>
        <v>0</v>
      </c>
      <c r="E10" s="195">
        <f>'[2]03'!E12</f>
        <v>0</v>
      </c>
      <c r="F10" s="15">
        <f t="shared" si="6"/>
        <v>72</v>
      </c>
      <c r="G10" s="194">
        <f>'[2]03'!H12</f>
        <v>38</v>
      </c>
      <c r="H10" s="195">
        <f>'[2]03'!I12</f>
        <v>0</v>
      </c>
      <c r="I10" s="195">
        <f>'[2]03'!J12</f>
        <v>0</v>
      </c>
      <c r="J10" s="195">
        <f>'[2]03'!K12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'[2]03'!B13</f>
        <v>42</v>
      </c>
      <c r="C11" s="195">
        <f>'[2]03'!C13</f>
        <v>30</v>
      </c>
      <c r="D11" s="195">
        <f>'[2]03'!D13</f>
        <v>0</v>
      </c>
      <c r="E11" s="195">
        <f>'[2]03'!E13</f>
        <v>0</v>
      </c>
      <c r="F11" s="15">
        <f t="shared" si="6"/>
        <v>72</v>
      </c>
      <c r="G11" s="194">
        <f>'[2]03'!H13</f>
        <v>38</v>
      </c>
      <c r="H11" s="195">
        <f>'[2]03'!I13</f>
        <v>0</v>
      </c>
      <c r="I11" s="195">
        <f>'[2]03'!J13</f>
        <v>0</v>
      </c>
      <c r="J11" s="195">
        <f>'[2]03'!K13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'[2]03'!B14</f>
        <v>42</v>
      </c>
      <c r="C12" s="195">
        <f>'[2]03'!C14</f>
        <v>30</v>
      </c>
      <c r="D12" s="195">
        <f>'[2]03'!D14</f>
        <v>0</v>
      </c>
      <c r="E12" s="195">
        <f>'[2]03'!E14</f>
        <v>0</v>
      </c>
      <c r="F12" s="15">
        <f t="shared" si="6"/>
        <v>72</v>
      </c>
      <c r="G12" s="194">
        <f>'[2]03'!H14</f>
        <v>38</v>
      </c>
      <c r="H12" s="195">
        <f>'[2]03'!I14</f>
        <v>0</v>
      </c>
      <c r="I12" s="195">
        <f>'[2]03'!J14</f>
        <v>0</v>
      </c>
      <c r="J12" s="195">
        <f>'[2]03'!K14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'[2]03'!B15</f>
        <v>42</v>
      </c>
      <c r="C13" s="195">
        <f>'[2]03'!C15</f>
        <v>30</v>
      </c>
      <c r="D13" s="195">
        <f>'[2]03'!D15</f>
        <v>0</v>
      </c>
      <c r="E13" s="195">
        <f>'[2]03'!E15</f>
        <v>0</v>
      </c>
      <c r="F13" s="15">
        <f t="shared" si="6"/>
        <v>72</v>
      </c>
      <c r="G13" s="194">
        <f>'[2]03'!H15</f>
        <v>38</v>
      </c>
      <c r="H13" s="195">
        <f>'[2]03'!I15</f>
        <v>0</v>
      </c>
      <c r="I13" s="195">
        <f>'[2]03'!J15</f>
        <v>0</v>
      </c>
      <c r="J13" s="195">
        <f>'[2]03'!K15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'[2]03'!B16</f>
        <v>42</v>
      </c>
      <c r="C14" s="195">
        <f>'[2]03'!C16</f>
        <v>30</v>
      </c>
      <c r="D14" s="195">
        <f>'[2]03'!D16</f>
        <v>0</v>
      </c>
      <c r="E14" s="195">
        <f>'[2]03'!E16</f>
        <v>0</v>
      </c>
      <c r="F14" s="15">
        <f t="shared" si="6"/>
        <v>72</v>
      </c>
      <c r="G14" s="194">
        <f>'[2]03'!H16</f>
        <v>38</v>
      </c>
      <c r="H14" s="195">
        <f>'[2]03'!I16</f>
        <v>0</v>
      </c>
      <c r="I14" s="195">
        <f>'[2]03'!J16</f>
        <v>0</v>
      </c>
      <c r="J14" s="195">
        <f>'[2]03'!K16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'[2]03'!B17</f>
        <v>42</v>
      </c>
      <c r="C15" s="195">
        <f>'[2]03'!C17</f>
        <v>30</v>
      </c>
      <c r="D15" s="195">
        <f>'[2]03'!D17</f>
        <v>0</v>
      </c>
      <c r="E15" s="195">
        <f>'[2]03'!E17</f>
        <v>0</v>
      </c>
      <c r="F15" s="15">
        <f t="shared" si="6"/>
        <v>72</v>
      </c>
      <c r="G15" s="194">
        <f>'[2]03'!H17</f>
        <v>38</v>
      </c>
      <c r="H15" s="195">
        <f>'[2]03'!I17</f>
        <v>0</v>
      </c>
      <c r="I15" s="195">
        <f>'[2]03'!J17</f>
        <v>0</v>
      </c>
      <c r="J15" s="195">
        <f>'[2]03'!K17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'[2]03'!B18</f>
        <v>42</v>
      </c>
      <c r="C16" s="195">
        <f>'[2]03'!C18</f>
        <v>30</v>
      </c>
      <c r="D16" s="195">
        <f>'[2]03'!D18</f>
        <v>0</v>
      </c>
      <c r="E16" s="195">
        <f>'[2]03'!E18</f>
        <v>0</v>
      </c>
      <c r="F16" s="15">
        <f t="shared" si="6"/>
        <v>72</v>
      </c>
      <c r="G16" s="194">
        <f>'[2]03'!H18</f>
        <v>38</v>
      </c>
      <c r="H16" s="195">
        <f>'[2]03'!I18</f>
        <v>0</v>
      </c>
      <c r="I16" s="195">
        <f>'[2]03'!J18</f>
        <v>0</v>
      </c>
      <c r="J16" s="195">
        <f>'[2]03'!K18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'[2]03'!B19</f>
        <v>42</v>
      </c>
      <c r="C17" s="195">
        <f>'[2]03'!C19</f>
        <v>30</v>
      </c>
      <c r="D17" s="195">
        <f>'[2]03'!D19</f>
        <v>0</v>
      </c>
      <c r="E17" s="195">
        <f>'[2]03'!E19</f>
        <v>0</v>
      </c>
      <c r="F17" s="15">
        <f t="shared" si="6"/>
        <v>72</v>
      </c>
      <c r="G17" s="194">
        <f>'[2]03'!H19</f>
        <v>38</v>
      </c>
      <c r="H17" s="195">
        <f>'[2]03'!I19</f>
        <v>0</v>
      </c>
      <c r="I17" s="195">
        <f>'[2]03'!J19</f>
        <v>0</v>
      </c>
      <c r="J17" s="195">
        <f>'[2]03'!K19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'[2]03'!B20</f>
        <v>42</v>
      </c>
      <c r="C18" s="195">
        <f>'[2]03'!C20</f>
        <v>30</v>
      </c>
      <c r="D18" s="195">
        <f>'[2]03'!D20</f>
        <v>0</v>
      </c>
      <c r="E18" s="195">
        <f>'[2]03'!E20</f>
        <v>0</v>
      </c>
      <c r="F18" s="15">
        <f t="shared" si="6"/>
        <v>72</v>
      </c>
      <c r="G18" s="194">
        <f>'[2]03'!H20</f>
        <v>38</v>
      </c>
      <c r="H18" s="195">
        <f>'[2]03'!I20</f>
        <v>0</v>
      </c>
      <c r="I18" s="195">
        <f>'[2]03'!J20</f>
        <v>0</v>
      </c>
      <c r="J18" s="195">
        <f>'[2]03'!K20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'[2]03'!B21</f>
        <v>42</v>
      </c>
      <c r="C19" s="195">
        <f>'[2]03'!C21</f>
        <v>30</v>
      </c>
      <c r="D19" s="195">
        <f>'[2]03'!D21</f>
        <v>0</v>
      </c>
      <c r="E19" s="195">
        <f>'[2]03'!E21</f>
        <v>0</v>
      </c>
      <c r="F19" s="15">
        <f t="shared" si="6"/>
        <v>72</v>
      </c>
      <c r="G19" s="194">
        <f>'[2]03'!H21</f>
        <v>38</v>
      </c>
      <c r="H19" s="195">
        <f>'[2]03'!I21</f>
        <v>0</v>
      </c>
      <c r="I19" s="195">
        <f>'[2]03'!J21</f>
        <v>0</v>
      </c>
      <c r="J19" s="195">
        <f>'[2]03'!K21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'[2]03'!B22</f>
        <v>42</v>
      </c>
      <c r="C20" s="195">
        <f>'[2]03'!C22</f>
        <v>30</v>
      </c>
      <c r="D20" s="195">
        <f>'[2]03'!D22</f>
        <v>0</v>
      </c>
      <c r="E20" s="195">
        <f>'[2]03'!E22</f>
        <v>0</v>
      </c>
      <c r="F20" s="15">
        <f t="shared" si="6"/>
        <v>72</v>
      </c>
      <c r="G20" s="194">
        <f>'[2]03'!H22</f>
        <v>38</v>
      </c>
      <c r="H20" s="195">
        <f>'[2]03'!I22</f>
        <v>0</v>
      </c>
      <c r="I20" s="195">
        <f>'[2]03'!J22</f>
        <v>0</v>
      </c>
      <c r="J20" s="195">
        <f>'[2]03'!K22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'[2]03'!B23</f>
        <v>42</v>
      </c>
      <c r="C21" s="195">
        <f>'[2]03'!C23</f>
        <v>30</v>
      </c>
      <c r="D21" s="195">
        <f>'[2]03'!D23</f>
        <v>0</v>
      </c>
      <c r="E21" s="195">
        <f>'[2]03'!E23</f>
        <v>0</v>
      </c>
      <c r="F21" s="15">
        <f t="shared" si="6"/>
        <v>72</v>
      </c>
      <c r="G21" s="194">
        <f>'[2]03'!H23</f>
        <v>38</v>
      </c>
      <c r="H21" s="195">
        <f>'[2]03'!I23</f>
        <v>0</v>
      </c>
      <c r="I21" s="195">
        <f>'[2]03'!J23</f>
        <v>0</v>
      </c>
      <c r="J21" s="195">
        <f>'[2]03'!K23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'[2]03'!B24</f>
        <v>42</v>
      </c>
      <c r="C22" s="195">
        <f>'[2]03'!C24</f>
        <v>30</v>
      </c>
      <c r="D22" s="195">
        <f>'[2]03'!D24</f>
        <v>0</v>
      </c>
      <c r="E22" s="195">
        <f>'[2]03'!E24</f>
        <v>0</v>
      </c>
      <c r="F22" s="15">
        <f t="shared" si="6"/>
        <v>72</v>
      </c>
      <c r="G22" s="194">
        <f>'[2]03'!H24</f>
        <v>38</v>
      </c>
      <c r="H22" s="195">
        <f>'[2]03'!I24</f>
        <v>0</v>
      </c>
      <c r="I22" s="195">
        <f>'[2]03'!J24</f>
        <v>0</v>
      </c>
      <c r="J22" s="195">
        <f>'[2]03'!K24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'[2]03'!B25</f>
        <v>42</v>
      </c>
      <c r="C23" s="195">
        <f>'[2]03'!C25</f>
        <v>30</v>
      </c>
      <c r="D23" s="195">
        <f>'[2]03'!D25</f>
        <v>0</v>
      </c>
      <c r="E23" s="195">
        <f>'[2]03'!E25</f>
        <v>0</v>
      </c>
      <c r="F23" s="15">
        <f t="shared" si="6"/>
        <v>72</v>
      </c>
      <c r="G23" s="194">
        <f>'[2]03'!H25</f>
        <v>38</v>
      </c>
      <c r="H23" s="195">
        <f>'[2]03'!I25</f>
        <v>0</v>
      </c>
      <c r="I23" s="195">
        <f>'[2]03'!J25</f>
        <v>0</v>
      </c>
      <c r="J23" s="195">
        <f>'[2]03'!K25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'[2]03'!B26</f>
        <v>42</v>
      </c>
      <c r="C24" s="195">
        <f>'[2]03'!C26</f>
        <v>30</v>
      </c>
      <c r="D24" s="195">
        <f>'[2]03'!D26</f>
        <v>0</v>
      </c>
      <c r="E24" s="195">
        <f>'[2]03'!E26</f>
        <v>0</v>
      </c>
      <c r="F24" s="15">
        <f t="shared" si="6"/>
        <v>72</v>
      </c>
      <c r="G24" s="194">
        <f>'[2]03'!H26</f>
        <v>38</v>
      </c>
      <c r="H24" s="195">
        <f>'[2]03'!I26</f>
        <v>0</v>
      </c>
      <c r="I24" s="195">
        <f>'[2]03'!J26</f>
        <v>0</v>
      </c>
      <c r="J24" s="195">
        <f>'[2]03'!K26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'[2]03'!B27</f>
        <v>42</v>
      </c>
      <c r="C25" s="195">
        <f>'[2]03'!C27</f>
        <v>30</v>
      </c>
      <c r="D25" s="195">
        <f>'[2]03'!D27</f>
        <v>0</v>
      </c>
      <c r="E25" s="195">
        <f>'[2]03'!E27</f>
        <v>0</v>
      </c>
      <c r="F25" s="15">
        <f t="shared" si="6"/>
        <v>72</v>
      </c>
      <c r="G25" s="194">
        <f>'[2]03'!H27</f>
        <v>38</v>
      </c>
      <c r="H25" s="195">
        <f>'[2]03'!I27</f>
        <v>0</v>
      </c>
      <c r="I25" s="195">
        <f>'[2]03'!J27</f>
        <v>0</v>
      </c>
      <c r="J25" s="195">
        <f>'[2]03'!K27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'[2]03'!B28</f>
        <v>42</v>
      </c>
      <c r="C26" s="195">
        <f>'[2]03'!C28</f>
        <v>30</v>
      </c>
      <c r="D26" s="195">
        <f>'[2]03'!D28</f>
        <v>0</v>
      </c>
      <c r="E26" s="195">
        <f>'[2]03'!E28</f>
        <v>0</v>
      </c>
      <c r="F26" s="15">
        <f t="shared" si="6"/>
        <v>72</v>
      </c>
      <c r="G26" s="194">
        <f>'[2]03'!H28</f>
        <v>38</v>
      </c>
      <c r="H26" s="195">
        <f>'[2]03'!I28</f>
        <v>0</v>
      </c>
      <c r="I26" s="195">
        <f>'[2]03'!J28</f>
        <v>0</v>
      </c>
      <c r="J26" s="195">
        <f>'[2]03'!K28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'[2]03'!B29</f>
        <v>42</v>
      </c>
      <c r="C27" s="195">
        <f>'[2]03'!C29</f>
        <v>30</v>
      </c>
      <c r="D27" s="195">
        <f>'[2]03'!D29</f>
        <v>0</v>
      </c>
      <c r="E27" s="195">
        <f>'[2]03'!E29</f>
        <v>0</v>
      </c>
      <c r="F27" s="15">
        <f t="shared" si="6"/>
        <v>72</v>
      </c>
      <c r="G27" s="194">
        <f>'[2]03'!H29</f>
        <v>38</v>
      </c>
      <c r="H27" s="195">
        <f>'[2]03'!I29</f>
        <v>0</v>
      </c>
      <c r="I27" s="195">
        <f>'[2]03'!J29</f>
        <v>0</v>
      </c>
      <c r="J27" s="195">
        <f>'[2]03'!K29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'[2]03'!B30</f>
        <v>42</v>
      </c>
      <c r="C28" s="195">
        <f>'[2]03'!C30</f>
        <v>30</v>
      </c>
      <c r="D28" s="195">
        <f>'[2]03'!D30</f>
        <v>0</v>
      </c>
      <c r="E28" s="195">
        <f>'[2]03'!E30</f>
        <v>0</v>
      </c>
      <c r="F28" s="15">
        <f t="shared" si="6"/>
        <v>72</v>
      </c>
      <c r="G28" s="194">
        <f>'[2]03'!H30</f>
        <v>38</v>
      </c>
      <c r="H28" s="195">
        <f>'[2]03'!I30</f>
        <v>0</v>
      </c>
      <c r="I28" s="195">
        <f>'[2]03'!J30</f>
        <v>0</v>
      </c>
      <c r="J28" s="195">
        <f>'[2]03'!K30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'[2]03'!B31</f>
        <v>42</v>
      </c>
      <c r="C29" s="195">
        <f>'[2]03'!C31</f>
        <v>30</v>
      </c>
      <c r="D29" s="195">
        <f>'[2]03'!D31</f>
        <v>0</v>
      </c>
      <c r="E29" s="195">
        <f>'[2]03'!E31</f>
        <v>0</v>
      </c>
      <c r="F29" s="15">
        <f t="shared" si="6"/>
        <v>72</v>
      </c>
      <c r="G29" s="194">
        <f>'[2]03'!H31</f>
        <v>37</v>
      </c>
      <c r="H29" s="195">
        <f>'[2]03'!I31</f>
        <v>0</v>
      </c>
      <c r="I29" s="195">
        <f>'[2]03'!J31</f>
        <v>0</v>
      </c>
      <c r="J29" s="195">
        <f>'[2]03'!K31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'[2]03'!B32</f>
        <v>42</v>
      </c>
      <c r="C30" s="195">
        <f>'[2]03'!C32</f>
        <v>30</v>
      </c>
      <c r="D30" s="195">
        <f>'[2]03'!D32</f>
        <v>0</v>
      </c>
      <c r="E30" s="195">
        <f>'[2]03'!E32</f>
        <v>0</v>
      </c>
      <c r="F30" s="15">
        <f t="shared" si="6"/>
        <v>72</v>
      </c>
      <c r="G30" s="194">
        <f>'[2]03'!H32</f>
        <v>37</v>
      </c>
      <c r="H30" s="195">
        <f>'[2]03'!I32</f>
        <v>0</v>
      </c>
      <c r="I30" s="195">
        <f>'[2]03'!J32</f>
        <v>0</v>
      </c>
      <c r="J30" s="195">
        <f>'[2]03'!K32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'[2]03'!B33</f>
        <v>42</v>
      </c>
      <c r="C31" s="195">
        <f>'[2]03'!C33</f>
        <v>30</v>
      </c>
      <c r="D31" s="195">
        <f>'[2]03'!D33</f>
        <v>0</v>
      </c>
      <c r="E31" s="195">
        <f>'[2]03'!E33</f>
        <v>0</v>
      </c>
      <c r="F31" s="15">
        <f t="shared" si="6"/>
        <v>72</v>
      </c>
      <c r="G31" s="194">
        <f>'[2]03'!H33</f>
        <v>37</v>
      </c>
      <c r="H31" s="195">
        <f>'[2]03'!I33</f>
        <v>0</v>
      </c>
      <c r="I31" s="195">
        <f>'[2]03'!J33</f>
        <v>0</v>
      </c>
      <c r="J31" s="195">
        <f>'[2]03'!K33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'[2]03'!B34</f>
        <v>42</v>
      </c>
      <c r="C32" s="195">
        <f>'[2]03'!C34</f>
        <v>30</v>
      </c>
      <c r="D32" s="195">
        <f>'[2]03'!D34</f>
        <v>0</v>
      </c>
      <c r="E32" s="195">
        <f>'[2]03'!E34</f>
        <v>0</v>
      </c>
      <c r="F32" s="15">
        <f t="shared" si="6"/>
        <v>72</v>
      </c>
      <c r="G32" s="194">
        <f>'[2]03'!H34</f>
        <v>37</v>
      </c>
      <c r="H32" s="195">
        <f>'[2]03'!I34</f>
        <v>0</v>
      </c>
      <c r="I32" s="195">
        <f>'[2]03'!J34</f>
        <v>0</v>
      </c>
      <c r="J32" s="195">
        <f>'[2]03'!K34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'[2]03'!B35</f>
        <v>42</v>
      </c>
      <c r="C33" s="195">
        <f>'[2]03'!C35</f>
        <v>30</v>
      </c>
      <c r="D33" s="195">
        <f>'[2]03'!D35</f>
        <v>0</v>
      </c>
      <c r="E33" s="195">
        <f>'[2]03'!E35</f>
        <v>0</v>
      </c>
      <c r="F33" s="15">
        <f t="shared" si="6"/>
        <v>72</v>
      </c>
      <c r="G33" s="194">
        <f>'[2]03'!H35</f>
        <v>37</v>
      </c>
      <c r="H33" s="195">
        <f>'[2]03'!I35</f>
        <v>0</v>
      </c>
      <c r="I33" s="195">
        <f>'[2]03'!J35</f>
        <v>0</v>
      </c>
      <c r="J33" s="195">
        <f>'[2]03'!K35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'[2]03'!B36</f>
        <v>42</v>
      </c>
      <c r="C34" s="195">
        <f>'[2]03'!C36</f>
        <v>30</v>
      </c>
      <c r="D34" s="195">
        <f>'[2]03'!D36</f>
        <v>0</v>
      </c>
      <c r="E34" s="195">
        <f>'[2]03'!E36</f>
        <v>0</v>
      </c>
      <c r="F34" s="15">
        <f t="shared" si="6"/>
        <v>72</v>
      </c>
      <c r="G34" s="194">
        <f>'[2]03'!H36</f>
        <v>37</v>
      </c>
      <c r="H34" s="195">
        <f>'[2]03'!I36</f>
        <v>0</v>
      </c>
      <c r="I34" s="195">
        <f>'[2]03'!J36</f>
        <v>0</v>
      </c>
      <c r="J34" s="195">
        <f>'[2]03'!K36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'[2]03'!B37</f>
        <v>42</v>
      </c>
      <c r="C35" s="195">
        <f>'[2]03'!C37</f>
        <v>30</v>
      </c>
      <c r="D35" s="195">
        <f>'[2]03'!D37</f>
        <v>0</v>
      </c>
      <c r="E35" s="195">
        <f>'[2]03'!E37</f>
        <v>0</v>
      </c>
      <c r="F35" s="15">
        <f t="shared" si="6"/>
        <v>72</v>
      </c>
      <c r="G35" s="194">
        <f>'[2]03'!H37</f>
        <v>37</v>
      </c>
      <c r="H35" s="195">
        <f>'[2]03'!I37</f>
        <v>0</v>
      </c>
      <c r="I35" s="195">
        <f>'[2]03'!J37</f>
        <v>0</v>
      </c>
      <c r="J35" s="195">
        <f>'[2]03'!K37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'[2]03'!B38</f>
        <v>42</v>
      </c>
      <c r="C36" s="195">
        <f>'[2]03'!C38</f>
        <v>30</v>
      </c>
      <c r="D36" s="195">
        <f>'[2]03'!D38</f>
        <v>0</v>
      </c>
      <c r="E36" s="195">
        <f>'[2]03'!E38</f>
        <v>0</v>
      </c>
      <c r="F36" s="15">
        <f t="shared" si="6"/>
        <v>72</v>
      </c>
      <c r="G36" s="194">
        <f>'[2]03'!H38</f>
        <v>37</v>
      </c>
      <c r="H36" s="195">
        <f>'[2]03'!I38</f>
        <v>0</v>
      </c>
      <c r="I36" s="195">
        <f>'[2]03'!J38</f>
        <v>0</v>
      </c>
      <c r="J36" s="195">
        <f>'[2]03'!K38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'[2]03'!B39</f>
        <v>42</v>
      </c>
      <c r="C37" s="195">
        <f>'[2]03'!C39</f>
        <v>30</v>
      </c>
      <c r="D37" s="195">
        <f>'[2]03'!D39</f>
        <v>0</v>
      </c>
      <c r="E37" s="195">
        <f>'[2]03'!E39</f>
        <v>0</v>
      </c>
      <c r="F37" s="15">
        <f t="shared" si="6"/>
        <v>72</v>
      </c>
      <c r="G37" s="194">
        <f>'[2]03'!H39</f>
        <v>37</v>
      </c>
      <c r="H37" s="195">
        <f>'[2]03'!I39</f>
        <v>0</v>
      </c>
      <c r="I37" s="195">
        <f>'[2]03'!J39</f>
        <v>0</v>
      </c>
      <c r="J37" s="195">
        <f>'[2]03'!K39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'[2]03'!B40</f>
        <v>42</v>
      </c>
      <c r="C38" s="195">
        <f>'[2]03'!C40</f>
        <v>30</v>
      </c>
      <c r="D38" s="195">
        <f>'[2]03'!D40</f>
        <v>0</v>
      </c>
      <c r="E38" s="195">
        <f>'[2]03'!E40</f>
        <v>0</v>
      </c>
      <c r="F38" s="15">
        <f t="shared" si="6"/>
        <v>72</v>
      </c>
      <c r="G38" s="194">
        <f>'[2]03'!H40</f>
        <v>37</v>
      </c>
      <c r="H38" s="195">
        <f>'[2]03'!I40</f>
        <v>0</v>
      </c>
      <c r="I38" s="195">
        <f>'[2]03'!J40</f>
        <v>0</v>
      </c>
      <c r="J38" s="195">
        <f>'[2]03'!K40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'[2]03'!B41</f>
        <v>42</v>
      </c>
      <c r="C39" s="195">
        <f>'[2]03'!C41</f>
        <v>30</v>
      </c>
      <c r="D39" s="195">
        <f>'[2]03'!D41</f>
        <v>0</v>
      </c>
      <c r="E39" s="195">
        <f>'[2]03'!E41</f>
        <v>0</v>
      </c>
      <c r="F39" s="15">
        <f t="shared" si="6"/>
        <v>72</v>
      </c>
      <c r="G39" s="194">
        <f>'[2]03'!H41</f>
        <v>37</v>
      </c>
      <c r="H39" s="195">
        <f>'[2]03'!I41</f>
        <v>0</v>
      </c>
      <c r="I39" s="195">
        <f>'[2]03'!J41</f>
        <v>0</v>
      </c>
      <c r="J39" s="195">
        <f>'[2]03'!K41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4">
        <f>'[2]03'!B42</f>
        <v>42</v>
      </c>
      <c r="C40" s="195">
        <f>'[2]03'!C42</f>
        <v>30</v>
      </c>
      <c r="D40" s="195">
        <f>'[2]03'!D42</f>
        <v>0</v>
      </c>
      <c r="E40" s="195">
        <f>'[2]03'!E42</f>
        <v>0</v>
      </c>
      <c r="F40" s="15">
        <f t="shared" si="6"/>
        <v>72</v>
      </c>
      <c r="G40" s="194">
        <f>'[2]03'!H42</f>
        <v>37</v>
      </c>
      <c r="H40" s="195">
        <f>'[2]03'!I42</f>
        <v>0</v>
      </c>
      <c r="I40" s="195">
        <f>'[2]03'!J42</f>
        <v>0</v>
      </c>
      <c r="J40" s="195">
        <f>'[2]03'!K42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4">
        <f>'[2]03'!B43</f>
        <v>42</v>
      </c>
      <c r="C41" s="195">
        <f>'[2]03'!C43</f>
        <v>30</v>
      </c>
      <c r="D41" s="195">
        <f>'[2]03'!D43</f>
        <v>0</v>
      </c>
      <c r="E41" s="195">
        <f>'[2]03'!E43</f>
        <v>0</v>
      </c>
      <c r="F41" s="15">
        <f t="shared" si="6"/>
        <v>72</v>
      </c>
      <c r="G41" s="194">
        <f>'[2]03'!H43</f>
        <v>37</v>
      </c>
      <c r="H41" s="195">
        <f>'[2]03'!I43</f>
        <v>0</v>
      </c>
      <c r="I41" s="195">
        <f>'[2]03'!J43</f>
        <v>0</v>
      </c>
      <c r="J41" s="195">
        <f>'[2]03'!K43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4">
        <f>'[2]03'!B44</f>
        <v>42</v>
      </c>
      <c r="C42" s="195">
        <f>'[2]03'!C44</f>
        <v>30</v>
      </c>
      <c r="D42" s="195">
        <f>'[2]03'!D44</f>
        <v>0</v>
      </c>
      <c r="E42" s="195">
        <f>'[2]03'!E44</f>
        <v>0</v>
      </c>
      <c r="F42" s="15">
        <f t="shared" si="6"/>
        <v>72</v>
      </c>
      <c r="G42" s="194">
        <f>'[2]03'!H44</f>
        <v>37</v>
      </c>
      <c r="H42" s="195">
        <f>'[2]03'!I44</f>
        <v>0</v>
      </c>
      <c r="I42" s="195">
        <f>'[2]03'!J44</f>
        <v>0</v>
      </c>
      <c r="J42" s="195">
        <f>'[2]03'!K44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4">
        <f>'[2]03'!B45</f>
        <v>42</v>
      </c>
      <c r="C43" s="195">
        <f>'[2]03'!C45</f>
        <v>30</v>
      </c>
      <c r="D43" s="195">
        <f>'[2]03'!D45</f>
        <v>0</v>
      </c>
      <c r="E43" s="195">
        <f>'[2]03'!E45</f>
        <v>0</v>
      </c>
      <c r="F43" s="15">
        <f t="shared" si="6"/>
        <v>72</v>
      </c>
      <c r="G43" s="194">
        <f>'[2]03'!H45</f>
        <v>37</v>
      </c>
      <c r="H43" s="195">
        <f>'[2]03'!I45</f>
        <v>0</v>
      </c>
      <c r="I43" s="195">
        <f>'[2]03'!J45</f>
        <v>0</v>
      </c>
      <c r="J43" s="195">
        <f>'[2]03'!K45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4">
        <f>'[2]03'!B46</f>
        <v>42</v>
      </c>
      <c r="C44" s="195">
        <f>'[2]03'!C46</f>
        <v>30</v>
      </c>
      <c r="D44" s="195">
        <f>'[2]03'!D46</f>
        <v>0</v>
      </c>
      <c r="E44" s="195">
        <f>'[2]03'!E46</f>
        <v>0</v>
      </c>
      <c r="F44" s="15">
        <f t="shared" si="6"/>
        <v>72</v>
      </c>
      <c r="G44" s="194">
        <f>'[2]03'!H46</f>
        <v>37</v>
      </c>
      <c r="H44" s="195">
        <f>'[2]03'!I46</f>
        <v>0</v>
      </c>
      <c r="I44" s="195">
        <f>'[2]03'!J46</f>
        <v>0</v>
      </c>
      <c r="J44" s="195">
        <f>'[2]03'!K46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4">
        <f>'[2]03'!B47</f>
        <v>42</v>
      </c>
      <c r="C45" s="195">
        <f>'[2]03'!C47</f>
        <v>30</v>
      </c>
      <c r="D45" s="195">
        <f>'[2]03'!D47</f>
        <v>0</v>
      </c>
      <c r="E45" s="195">
        <f>'[2]03'!E47</f>
        <v>0</v>
      </c>
      <c r="F45" s="15">
        <f t="shared" si="6"/>
        <v>72</v>
      </c>
      <c r="G45" s="194">
        <f>'[2]03'!H47</f>
        <v>37</v>
      </c>
      <c r="H45" s="195">
        <f>'[2]03'!I47</f>
        <v>0</v>
      </c>
      <c r="I45" s="195">
        <f>'[2]03'!J47</f>
        <v>0</v>
      </c>
      <c r="J45" s="195">
        <f>'[2]03'!K47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4">
        <f>'[2]03'!B48</f>
        <v>42</v>
      </c>
      <c r="C46" s="195">
        <f>'[2]03'!C48</f>
        <v>30</v>
      </c>
      <c r="D46" s="195">
        <f>'[2]03'!D48</f>
        <v>0</v>
      </c>
      <c r="E46" s="195">
        <f>'[2]03'!E48</f>
        <v>0</v>
      </c>
      <c r="F46" s="15">
        <f t="shared" si="6"/>
        <v>72</v>
      </c>
      <c r="G46" s="194">
        <f>'[2]03'!H48</f>
        <v>37</v>
      </c>
      <c r="H46" s="195">
        <f>'[2]03'!I48</f>
        <v>0</v>
      </c>
      <c r="I46" s="195">
        <f>'[2]03'!J48</f>
        <v>0</v>
      </c>
      <c r="J46" s="195">
        <f>'[2]03'!K48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4">
        <f>'[2]03'!B49</f>
        <v>42</v>
      </c>
      <c r="C47" s="195">
        <f>'[2]03'!C49</f>
        <v>30</v>
      </c>
      <c r="D47" s="195">
        <f>'[2]03'!D49</f>
        <v>0</v>
      </c>
      <c r="E47" s="195">
        <f>'[2]03'!E49</f>
        <v>0</v>
      </c>
      <c r="F47" s="15">
        <f t="shared" si="6"/>
        <v>72</v>
      </c>
      <c r="G47" s="194">
        <f>'[2]03'!H49</f>
        <v>37</v>
      </c>
      <c r="H47" s="195">
        <f>'[2]03'!I49</f>
        <v>0</v>
      </c>
      <c r="I47" s="195">
        <f>'[2]03'!J49</f>
        <v>0</v>
      </c>
      <c r="J47" s="195">
        <f>'[2]03'!K49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4">
        <f>'[2]03'!B50</f>
        <v>42</v>
      </c>
      <c r="C48" s="195">
        <f>'[2]03'!C50</f>
        <v>30</v>
      </c>
      <c r="D48" s="195">
        <f>'[2]03'!D50</f>
        <v>0</v>
      </c>
      <c r="E48" s="195">
        <f>'[2]03'!E50</f>
        <v>0</v>
      </c>
      <c r="F48" s="15">
        <f t="shared" si="6"/>
        <v>72</v>
      </c>
      <c r="G48" s="194">
        <f>'[2]03'!H50</f>
        <v>37</v>
      </c>
      <c r="H48" s="195">
        <f>'[2]03'!I50</f>
        <v>0</v>
      </c>
      <c r="I48" s="195">
        <f>'[2]03'!J50</f>
        <v>0</v>
      </c>
      <c r="J48" s="195">
        <f>'[2]03'!K50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4">
        <f>'[2]03'!B51</f>
        <v>42</v>
      </c>
      <c r="C49" s="195">
        <f>'[2]03'!C51</f>
        <v>30</v>
      </c>
      <c r="D49" s="195">
        <f>'[2]03'!D51</f>
        <v>0</v>
      </c>
      <c r="E49" s="195">
        <f>'[2]03'!E51</f>
        <v>0</v>
      </c>
      <c r="F49" s="15">
        <f t="shared" si="6"/>
        <v>72</v>
      </c>
      <c r="G49" s="194">
        <f>'[2]03'!H51</f>
        <v>37</v>
      </c>
      <c r="H49" s="195">
        <f>'[2]03'!I51</f>
        <v>0</v>
      </c>
      <c r="I49" s="195">
        <f>'[2]03'!J51</f>
        <v>0</v>
      </c>
      <c r="J49" s="195">
        <f>'[2]03'!K51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4">
        <f>'[2]03'!B52</f>
        <v>42</v>
      </c>
      <c r="C50" s="195">
        <f>'[2]03'!C52</f>
        <v>30</v>
      </c>
      <c r="D50" s="195">
        <f>'[2]03'!D52</f>
        <v>0</v>
      </c>
      <c r="E50" s="195">
        <f>'[2]03'!E52</f>
        <v>0</v>
      </c>
      <c r="F50" s="15">
        <f t="shared" si="6"/>
        <v>72</v>
      </c>
      <c r="G50" s="194">
        <f>'[2]03'!H52</f>
        <v>37</v>
      </c>
      <c r="H50" s="195">
        <f>'[2]03'!I52</f>
        <v>0</v>
      </c>
      <c r="I50" s="195">
        <f>'[2]03'!J52</f>
        <v>0</v>
      </c>
      <c r="J50" s="195">
        <f>'[2]03'!K52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4">
        <f>'[2]03'!B53</f>
        <v>42</v>
      </c>
      <c r="C51" s="195">
        <f>'[2]03'!C53</f>
        <v>30</v>
      </c>
      <c r="D51" s="195">
        <f>'[2]03'!D53</f>
        <v>0</v>
      </c>
      <c r="E51" s="195">
        <f>'[2]03'!E53</f>
        <v>0</v>
      </c>
      <c r="F51" s="15">
        <f t="shared" si="6"/>
        <v>72</v>
      </c>
      <c r="G51" s="194">
        <f>'[2]03'!H53</f>
        <v>37</v>
      </c>
      <c r="H51" s="195">
        <f>'[2]03'!I53</f>
        <v>0</v>
      </c>
      <c r="I51" s="195">
        <f>'[2]03'!J53</f>
        <v>0</v>
      </c>
      <c r="J51" s="195">
        <f>'[2]03'!K53</f>
        <v>0</v>
      </c>
      <c r="K51" s="15">
        <f t="shared" si="3"/>
        <v>37</v>
      </c>
      <c r="L51" s="18">
        <f>frq!C51</f>
        <v>1</v>
      </c>
      <c r="M51" s="124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194">
        <f>'[2]03'!B54</f>
        <v>42</v>
      </c>
      <c r="C52" s="195">
        <f>'[2]03'!C54</f>
        <v>30</v>
      </c>
      <c r="D52" s="195">
        <f>'[2]03'!D54</f>
        <v>0</v>
      </c>
      <c r="E52" s="195">
        <f>'[2]03'!E54</f>
        <v>0</v>
      </c>
      <c r="F52" s="15">
        <f t="shared" si="6"/>
        <v>72</v>
      </c>
      <c r="G52" s="194">
        <f>'[2]03'!H54</f>
        <v>37</v>
      </c>
      <c r="H52" s="195">
        <f>'[2]03'!I54</f>
        <v>0</v>
      </c>
      <c r="I52" s="195">
        <f>'[2]03'!J54</f>
        <v>0</v>
      </c>
      <c r="J52" s="195">
        <f>'[2]03'!K54</f>
        <v>0</v>
      </c>
      <c r="K52" s="15">
        <f t="shared" si="3"/>
        <v>37</v>
      </c>
      <c r="L52" s="18">
        <f>frq!C52</f>
        <v>1</v>
      </c>
      <c r="M52" s="124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194">
        <f>'[2]03'!B55</f>
        <v>42</v>
      </c>
      <c r="C53" s="195">
        <f>'[2]03'!C55</f>
        <v>30</v>
      </c>
      <c r="D53" s="195">
        <f>'[2]03'!D55</f>
        <v>0</v>
      </c>
      <c r="E53" s="195">
        <f>'[2]03'!E55</f>
        <v>0</v>
      </c>
      <c r="F53" s="15">
        <f t="shared" si="6"/>
        <v>72</v>
      </c>
      <c r="G53" s="194">
        <f>'[2]03'!H55</f>
        <v>37</v>
      </c>
      <c r="H53" s="195">
        <f>'[2]03'!I55</f>
        <v>0</v>
      </c>
      <c r="I53" s="195">
        <f>'[2]03'!J55</f>
        <v>0</v>
      </c>
      <c r="J53" s="195">
        <f>'[2]03'!K55</f>
        <v>0</v>
      </c>
      <c r="K53" s="15">
        <f t="shared" si="3"/>
        <v>37</v>
      </c>
      <c r="L53" s="18">
        <f>frq!C53</f>
        <v>1</v>
      </c>
      <c r="M53" s="124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194">
        <f>'[2]03'!B56</f>
        <v>42</v>
      </c>
      <c r="C54" s="195">
        <f>'[2]03'!C56</f>
        <v>30</v>
      </c>
      <c r="D54" s="195">
        <f>'[2]03'!D56</f>
        <v>0</v>
      </c>
      <c r="E54" s="195">
        <f>'[2]03'!E56</f>
        <v>0</v>
      </c>
      <c r="F54" s="15">
        <f t="shared" si="6"/>
        <v>72</v>
      </c>
      <c r="G54" s="194">
        <f>'[2]03'!H56</f>
        <v>37</v>
      </c>
      <c r="H54" s="195">
        <f>'[2]03'!I56</f>
        <v>0</v>
      </c>
      <c r="I54" s="195">
        <f>'[2]03'!J56</f>
        <v>0</v>
      </c>
      <c r="J54" s="195">
        <f>'[2]03'!K56</f>
        <v>0</v>
      </c>
      <c r="K54" s="15">
        <f t="shared" si="3"/>
        <v>37</v>
      </c>
      <c r="L54" s="18">
        <f>frq!C54</f>
        <v>1</v>
      </c>
      <c r="M54" s="124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194">
        <f>'[2]03'!B57</f>
        <v>42</v>
      </c>
      <c r="C55" s="195">
        <f>'[2]03'!C57</f>
        <v>30</v>
      </c>
      <c r="D55" s="195">
        <f>'[2]03'!D57</f>
        <v>0</v>
      </c>
      <c r="E55" s="195">
        <f>'[2]03'!E57</f>
        <v>0</v>
      </c>
      <c r="F55" s="15">
        <f t="shared" si="6"/>
        <v>72</v>
      </c>
      <c r="G55" s="194">
        <f>'[2]03'!H57</f>
        <v>36</v>
      </c>
      <c r="H55" s="195">
        <f>'[2]03'!I57</f>
        <v>0</v>
      </c>
      <c r="I55" s="195">
        <f>'[2]03'!J57</f>
        <v>0</v>
      </c>
      <c r="J55" s="195">
        <f>'[2]03'!K57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94">
        <f>'[2]03'!B58</f>
        <v>42</v>
      </c>
      <c r="C56" s="195">
        <f>'[2]03'!C58</f>
        <v>30</v>
      </c>
      <c r="D56" s="195">
        <f>'[2]03'!D58</f>
        <v>0</v>
      </c>
      <c r="E56" s="195">
        <f>'[2]03'!E58</f>
        <v>0</v>
      </c>
      <c r="F56" s="15">
        <f t="shared" si="6"/>
        <v>72</v>
      </c>
      <c r="G56" s="194">
        <f>'[2]03'!H58</f>
        <v>36</v>
      </c>
      <c r="H56" s="195">
        <f>'[2]03'!I58</f>
        <v>0</v>
      </c>
      <c r="I56" s="195">
        <f>'[2]03'!J58</f>
        <v>0</v>
      </c>
      <c r="J56" s="195">
        <f>'[2]03'!K58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94">
        <f>'[2]03'!B59</f>
        <v>42</v>
      </c>
      <c r="C57" s="195">
        <f>'[2]03'!C59</f>
        <v>30</v>
      </c>
      <c r="D57" s="195">
        <f>'[2]03'!D59</f>
        <v>0</v>
      </c>
      <c r="E57" s="195">
        <f>'[2]03'!E59</f>
        <v>0</v>
      </c>
      <c r="F57" s="15">
        <f t="shared" si="6"/>
        <v>72</v>
      </c>
      <c r="G57" s="194">
        <f>'[2]03'!H59</f>
        <v>36</v>
      </c>
      <c r="H57" s="195">
        <f>'[2]03'!I59</f>
        <v>0</v>
      </c>
      <c r="I57" s="195">
        <f>'[2]03'!J59</f>
        <v>0</v>
      </c>
      <c r="J57" s="195">
        <f>'[2]03'!K59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194">
        <f>'[2]03'!B60</f>
        <v>42</v>
      </c>
      <c r="C58" s="195">
        <f>'[2]03'!C60</f>
        <v>30</v>
      </c>
      <c r="D58" s="195">
        <f>'[2]03'!D60</f>
        <v>0</v>
      </c>
      <c r="E58" s="195">
        <f>'[2]03'!E60</f>
        <v>0</v>
      </c>
      <c r="F58" s="15">
        <f t="shared" si="6"/>
        <v>72</v>
      </c>
      <c r="G58" s="194">
        <f>'[2]03'!H60</f>
        <v>36</v>
      </c>
      <c r="H58" s="195">
        <f>'[2]03'!I60</f>
        <v>0</v>
      </c>
      <c r="I58" s="195">
        <f>'[2]03'!J60</f>
        <v>0</v>
      </c>
      <c r="J58" s="195">
        <f>'[2]03'!K60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194">
        <f>'[2]03'!B61</f>
        <v>42</v>
      </c>
      <c r="C59" s="195">
        <f>'[2]03'!C61</f>
        <v>30</v>
      </c>
      <c r="D59" s="195">
        <f>'[2]03'!D61</f>
        <v>0</v>
      </c>
      <c r="E59" s="195">
        <f>'[2]03'!E61</f>
        <v>0</v>
      </c>
      <c r="F59" s="15">
        <f t="shared" si="6"/>
        <v>72</v>
      </c>
      <c r="G59" s="194">
        <f>'[2]03'!H61</f>
        <v>36</v>
      </c>
      <c r="H59" s="195">
        <f>'[2]03'!I61</f>
        <v>0</v>
      </c>
      <c r="I59" s="195">
        <f>'[2]03'!J61</f>
        <v>0</v>
      </c>
      <c r="J59" s="195">
        <f>'[2]03'!K61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194">
        <f>'[2]03'!B62</f>
        <v>42</v>
      </c>
      <c r="C60" s="195">
        <f>'[2]03'!C62</f>
        <v>30</v>
      </c>
      <c r="D60" s="195">
        <f>'[2]03'!D62</f>
        <v>0</v>
      </c>
      <c r="E60" s="195">
        <f>'[2]03'!E62</f>
        <v>0</v>
      </c>
      <c r="F60" s="15">
        <f t="shared" si="6"/>
        <v>72</v>
      </c>
      <c r="G60" s="194">
        <f>'[2]03'!H62</f>
        <v>36</v>
      </c>
      <c r="H60" s="195">
        <f>'[2]03'!I62</f>
        <v>0</v>
      </c>
      <c r="I60" s="195">
        <f>'[2]03'!J62</f>
        <v>0</v>
      </c>
      <c r="J60" s="195">
        <f>'[2]03'!K62</f>
        <v>0</v>
      </c>
      <c r="K60" s="15">
        <f t="shared" si="3"/>
        <v>36</v>
      </c>
      <c r="L60" s="18">
        <f>frq!C60</f>
        <v>1</v>
      </c>
      <c r="M60" s="124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194">
        <f>'[2]03'!B63</f>
        <v>42</v>
      </c>
      <c r="C61" s="195">
        <f>'[2]03'!C63</f>
        <v>30</v>
      </c>
      <c r="D61" s="195">
        <f>'[2]03'!D63</f>
        <v>0</v>
      </c>
      <c r="E61" s="195">
        <f>'[2]03'!E63</f>
        <v>0</v>
      </c>
      <c r="F61" s="15">
        <f t="shared" si="6"/>
        <v>72</v>
      </c>
      <c r="G61" s="194">
        <f>'[2]03'!H63</f>
        <v>36</v>
      </c>
      <c r="H61" s="195">
        <f>'[2]03'!I63</f>
        <v>0</v>
      </c>
      <c r="I61" s="195">
        <f>'[2]03'!J63</f>
        <v>0</v>
      </c>
      <c r="J61" s="195">
        <f>'[2]03'!K63</f>
        <v>0</v>
      </c>
      <c r="K61" s="15">
        <f t="shared" si="3"/>
        <v>36</v>
      </c>
      <c r="L61" s="18">
        <f>frq!C61</f>
        <v>1</v>
      </c>
      <c r="M61" s="124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194">
        <f>'[2]03'!B64</f>
        <v>42</v>
      </c>
      <c r="C62" s="195">
        <f>'[2]03'!C64</f>
        <v>30</v>
      </c>
      <c r="D62" s="195">
        <f>'[2]03'!D64</f>
        <v>0</v>
      </c>
      <c r="E62" s="195">
        <f>'[2]03'!E64</f>
        <v>0</v>
      </c>
      <c r="F62" s="15">
        <f t="shared" si="6"/>
        <v>72</v>
      </c>
      <c r="G62" s="194">
        <f>'[2]03'!H64</f>
        <v>36</v>
      </c>
      <c r="H62" s="195">
        <f>'[2]03'!I64</f>
        <v>0</v>
      </c>
      <c r="I62" s="195">
        <f>'[2]03'!J64</f>
        <v>0</v>
      </c>
      <c r="J62" s="195">
        <f>'[2]03'!K64</f>
        <v>0</v>
      </c>
      <c r="K62" s="15">
        <f t="shared" si="3"/>
        <v>36</v>
      </c>
      <c r="L62" s="18">
        <f>frq!C62</f>
        <v>1</v>
      </c>
      <c r="M62" s="124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194">
        <f>'[2]03'!B65</f>
        <v>42</v>
      </c>
      <c r="C63" s="195">
        <f>'[2]03'!C65</f>
        <v>30</v>
      </c>
      <c r="D63" s="195">
        <f>'[2]03'!D65</f>
        <v>0</v>
      </c>
      <c r="E63" s="195">
        <f>'[2]03'!E65</f>
        <v>0</v>
      </c>
      <c r="F63" s="15">
        <f t="shared" si="6"/>
        <v>72</v>
      </c>
      <c r="G63" s="194">
        <f>'[2]03'!H65</f>
        <v>36</v>
      </c>
      <c r="H63" s="195">
        <f>'[2]03'!I65</f>
        <v>0</v>
      </c>
      <c r="I63" s="195">
        <f>'[2]03'!J65</f>
        <v>0</v>
      </c>
      <c r="J63" s="195">
        <f>'[2]03'!K65</f>
        <v>0</v>
      </c>
      <c r="K63" s="15">
        <f t="shared" si="3"/>
        <v>36</v>
      </c>
      <c r="L63" s="18">
        <f>frq!C63</f>
        <v>1</v>
      </c>
      <c r="M63" s="124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194">
        <f>'[2]03'!B66</f>
        <v>42</v>
      </c>
      <c r="C64" s="195">
        <f>'[2]03'!C66</f>
        <v>30</v>
      </c>
      <c r="D64" s="195">
        <f>'[2]03'!D66</f>
        <v>0</v>
      </c>
      <c r="E64" s="195">
        <f>'[2]03'!E66</f>
        <v>0</v>
      </c>
      <c r="F64" s="15">
        <f t="shared" si="6"/>
        <v>72</v>
      </c>
      <c r="G64" s="194">
        <f>'[2]03'!H66</f>
        <v>36</v>
      </c>
      <c r="H64" s="195">
        <f>'[2]03'!I66</f>
        <v>0</v>
      </c>
      <c r="I64" s="195">
        <f>'[2]03'!J66</f>
        <v>0</v>
      </c>
      <c r="J64" s="195">
        <f>'[2]03'!K66</f>
        <v>0</v>
      </c>
      <c r="K64" s="15">
        <f t="shared" si="3"/>
        <v>36</v>
      </c>
      <c r="L64" s="18">
        <f>frq!C64</f>
        <v>1</v>
      </c>
      <c r="M64" s="124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194">
        <f>'[2]03'!B67</f>
        <v>42</v>
      </c>
      <c r="C65" s="195">
        <f>'[2]03'!C67</f>
        <v>30</v>
      </c>
      <c r="D65" s="195">
        <f>'[2]03'!D67</f>
        <v>0</v>
      </c>
      <c r="E65" s="195">
        <f>'[2]03'!E67</f>
        <v>0</v>
      </c>
      <c r="F65" s="15">
        <f t="shared" si="6"/>
        <v>72</v>
      </c>
      <c r="G65" s="194">
        <f>'[2]03'!H67</f>
        <v>36</v>
      </c>
      <c r="H65" s="195">
        <f>'[2]03'!I67</f>
        <v>0</v>
      </c>
      <c r="I65" s="195">
        <f>'[2]03'!J67</f>
        <v>0</v>
      </c>
      <c r="J65" s="195">
        <f>'[2]03'!K67</f>
        <v>0</v>
      </c>
      <c r="K65" s="15">
        <f t="shared" si="3"/>
        <v>36</v>
      </c>
      <c r="L65" s="18">
        <f>frq!C65</f>
        <v>1</v>
      </c>
      <c r="M65" s="124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194">
        <f>'[2]03'!B68</f>
        <v>42</v>
      </c>
      <c r="C66" s="195">
        <f>'[2]03'!C68</f>
        <v>30</v>
      </c>
      <c r="D66" s="195">
        <f>'[2]03'!D68</f>
        <v>0</v>
      </c>
      <c r="E66" s="195">
        <f>'[2]03'!E68</f>
        <v>0</v>
      </c>
      <c r="F66" s="15">
        <f t="shared" si="6"/>
        <v>72</v>
      </c>
      <c r="G66" s="194">
        <f>'[2]03'!H68</f>
        <v>36</v>
      </c>
      <c r="H66" s="195">
        <f>'[2]03'!I68</f>
        <v>0</v>
      </c>
      <c r="I66" s="195">
        <f>'[2]03'!J68</f>
        <v>0</v>
      </c>
      <c r="J66" s="195">
        <f>'[2]03'!K68</f>
        <v>0</v>
      </c>
      <c r="K66" s="15">
        <f t="shared" si="3"/>
        <v>36</v>
      </c>
      <c r="L66" s="18">
        <f>frq!C66</f>
        <v>1</v>
      </c>
      <c r="M66" s="124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194">
        <f>'[2]03'!B69</f>
        <v>42</v>
      </c>
      <c r="C67" s="195">
        <f>'[2]03'!C69</f>
        <v>30</v>
      </c>
      <c r="D67" s="195">
        <f>'[2]03'!D69</f>
        <v>0</v>
      </c>
      <c r="E67" s="195">
        <f>'[2]03'!E69</f>
        <v>0</v>
      </c>
      <c r="F67" s="15">
        <f t="shared" si="6"/>
        <v>72</v>
      </c>
      <c r="G67" s="194">
        <f>'[2]03'!H69</f>
        <v>36</v>
      </c>
      <c r="H67" s="195">
        <f>'[2]03'!I69</f>
        <v>0</v>
      </c>
      <c r="I67" s="195">
        <f>'[2]03'!J69</f>
        <v>0</v>
      </c>
      <c r="J67" s="195">
        <f>'[2]03'!K69</f>
        <v>0</v>
      </c>
      <c r="K67" s="15">
        <f t="shared" si="3"/>
        <v>36</v>
      </c>
      <c r="L67" s="18">
        <f>frq!C67</f>
        <v>1</v>
      </c>
      <c r="M67" s="124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194">
        <f>'[2]03'!B70</f>
        <v>42</v>
      </c>
      <c r="C68" s="195">
        <f>'[2]03'!C70</f>
        <v>30</v>
      </c>
      <c r="D68" s="195">
        <f>'[2]03'!D70</f>
        <v>0</v>
      </c>
      <c r="E68" s="195">
        <f>'[2]03'!E70</f>
        <v>0</v>
      </c>
      <c r="F68" s="15">
        <f t="shared" si="6"/>
        <v>72</v>
      </c>
      <c r="G68" s="194">
        <f>'[2]03'!H70</f>
        <v>36</v>
      </c>
      <c r="H68" s="195">
        <f>'[2]03'!I70</f>
        <v>0</v>
      </c>
      <c r="I68" s="195">
        <f>'[2]03'!J70</f>
        <v>0</v>
      </c>
      <c r="J68" s="195">
        <f>'[2]03'!K70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194">
        <f>'[2]03'!B71</f>
        <v>42</v>
      </c>
      <c r="C69" s="195">
        <f>'[2]03'!C71</f>
        <v>30</v>
      </c>
      <c r="D69" s="195">
        <f>'[2]03'!D71</f>
        <v>0</v>
      </c>
      <c r="E69" s="195">
        <f>'[2]03'!E71</f>
        <v>0</v>
      </c>
      <c r="F69" s="15">
        <f t="shared" ref="F69:F98" si="16">SUM(B69:E69)</f>
        <v>72</v>
      </c>
      <c r="G69" s="194">
        <f>'[2]03'!H71</f>
        <v>36</v>
      </c>
      <c r="H69" s="195">
        <f>'[2]03'!I71</f>
        <v>0</v>
      </c>
      <c r="I69" s="195">
        <f>'[2]03'!J71</f>
        <v>0</v>
      </c>
      <c r="J69" s="195">
        <f>'[2]03'!K71</f>
        <v>0</v>
      </c>
      <c r="K69" s="15">
        <f t="shared" si="13"/>
        <v>36</v>
      </c>
      <c r="L69" s="18">
        <f>frq!C69</f>
        <v>1</v>
      </c>
      <c r="M69" s="124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194">
        <f>'[2]03'!B72</f>
        <v>42</v>
      </c>
      <c r="C70" s="195">
        <f>'[2]03'!C72</f>
        <v>30</v>
      </c>
      <c r="D70" s="195">
        <f>'[2]03'!D72</f>
        <v>0</v>
      </c>
      <c r="E70" s="195">
        <f>'[2]03'!E72</f>
        <v>0</v>
      </c>
      <c r="F70" s="15">
        <f t="shared" si="16"/>
        <v>72</v>
      </c>
      <c r="G70" s="194">
        <f>'[2]03'!H72</f>
        <v>37</v>
      </c>
      <c r="H70" s="195">
        <f>'[2]03'!I72</f>
        <v>0</v>
      </c>
      <c r="I70" s="195">
        <f>'[2]03'!J72</f>
        <v>0</v>
      </c>
      <c r="J70" s="195">
        <f>'[2]03'!K72</f>
        <v>0</v>
      </c>
      <c r="K70" s="15">
        <f t="shared" si="13"/>
        <v>37</v>
      </c>
      <c r="L70" s="18">
        <f>frq!C70</f>
        <v>1</v>
      </c>
      <c r="M70" s="124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194">
        <f>'[2]03'!B73</f>
        <v>42</v>
      </c>
      <c r="C71" s="195">
        <f>'[2]03'!C73</f>
        <v>30</v>
      </c>
      <c r="D71" s="195">
        <f>'[2]03'!D73</f>
        <v>0</v>
      </c>
      <c r="E71" s="195">
        <f>'[2]03'!E73</f>
        <v>0</v>
      </c>
      <c r="F71" s="15">
        <f t="shared" si="16"/>
        <v>72</v>
      </c>
      <c r="G71" s="194">
        <f>'[2]03'!H73</f>
        <v>37</v>
      </c>
      <c r="H71" s="195">
        <f>'[2]03'!I73</f>
        <v>0</v>
      </c>
      <c r="I71" s="195">
        <f>'[2]03'!J73</f>
        <v>0</v>
      </c>
      <c r="J71" s="195">
        <f>'[2]03'!K73</f>
        <v>0</v>
      </c>
      <c r="K71" s="15">
        <f t="shared" si="13"/>
        <v>37</v>
      </c>
      <c r="L71" s="18">
        <f>frq!C71</f>
        <v>1</v>
      </c>
      <c r="M71" s="124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194">
        <f>'[2]03'!B74</f>
        <v>42</v>
      </c>
      <c r="C72" s="195">
        <f>'[2]03'!C74</f>
        <v>30</v>
      </c>
      <c r="D72" s="195">
        <f>'[2]03'!D74</f>
        <v>0</v>
      </c>
      <c r="E72" s="195">
        <f>'[2]03'!E74</f>
        <v>0</v>
      </c>
      <c r="F72" s="15">
        <f t="shared" si="16"/>
        <v>72</v>
      </c>
      <c r="G72" s="194">
        <f>'[2]03'!H74</f>
        <v>37</v>
      </c>
      <c r="H72" s="195">
        <f>'[2]03'!I74</f>
        <v>0</v>
      </c>
      <c r="I72" s="195">
        <f>'[2]03'!J74</f>
        <v>0</v>
      </c>
      <c r="J72" s="195">
        <f>'[2]03'!K74</f>
        <v>0</v>
      </c>
      <c r="K72" s="15">
        <f t="shared" si="13"/>
        <v>37</v>
      </c>
      <c r="L72" s="18">
        <f>frq!C72</f>
        <v>1</v>
      </c>
      <c r="M72" s="124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194">
        <f>'[2]03'!B75</f>
        <v>42</v>
      </c>
      <c r="C73" s="195">
        <f>'[2]03'!C75</f>
        <v>30</v>
      </c>
      <c r="D73" s="195">
        <f>'[2]03'!D75</f>
        <v>0</v>
      </c>
      <c r="E73" s="195">
        <f>'[2]03'!E75</f>
        <v>0</v>
      </c>
      <c r="F73" s="15">
        <f t="shared" si="16"/>
        <v>72</v>
      </c>
      <c r="G73" s="194">
        <f>'[2]03'!H75</f>
        <v>37</v>
      </c>
      <c r="H73" s="195">
        <f>'[2]03'!I75</f>
        <v>0</v>
      </c>
      <c r="I73" s="195">
        <f>'[2]03'!J75</f>
        <v>0</v>
      </c>
      <c r="J73" s="195">
        <f>'[2]03'!K75</f>
        <v>0</v>
      </c>
      <c r="K73" s="15">
        <f t="shared" si="13"/>
        <v>37</v>
      </c>
      <c r="L73" s="18">
        <f>frq!C73</f>
        <v>1</v>
      </c>
      <c r="M73" s="124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194">
        <f>'[2]03'!B76</f>
        <v>42</v>
      </c>
      <c r="C74" s="195">
        <f>'[2]03'!C76</f>
        <v>30</v>
      </c>
      <c r="D74" s="195">
        <f>'[2]03'!D76</f>
        <v>0</v>
      </c>
      <c r="E74" s="195">
        <f>'[2]03'!E76</f>
        <v>0</v>
      </c>
      <c r="F74" s="15">
        <f t="shared" si="16"/>
        <v>72</v>
      </c>
      <c r="G74" s="194">
        <f>'[2]03'!H76</f>
        <v>37</v>
      </c>
      <c r="H74" s="195">
        <f>'[2]03'!I76</f>
        <v>0</v>
      </c>
      <c r="I74" s="195">
        <f>'[2]03'!J76</f>
        <v>0</v>
      </c>
      <c r="J74" s="195">
        <f>'[2]03'!K76</f>
        <v>0</v>
      </c>
      <c r="K74" s="15">
        <f t="shared" si="13"/>
        <v>37</v>
      </c>
      <c r="L74" s="18">
        <f>frq!C74</f>
        <v>1</v>
      </c>
      <c r="M74" s="124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194">
        <f>'[2]03'!B77</f>
        <v>42</v>
      </c>
      <c r="C75" s="195">
        <f>'[2]03'!C77</f>
        <v>30</v>
      </c>
      <c r="D75" s="195">
        <f>'[2]03'!D77</f>
        <v>0</v>
      </c>
      <c r="E75" s="195">
        <f>'[2]03'!E77</f>
        <v>0</v>
      </c>
      <c r="F75" s="15">
        <f t="shared" si="16"/>
        <v>72</v>
      </c>
      <c r="G75" s="194">
        <f>'[2]03'!H77</f>
        <v>37</v>
      </c>
      <c r="H75" s="195">
        <f>'[2]03'!I77</f>
        <v>0</v>
      </c>
      <c r="I75" s="195">
        <f>'[2]03'!J77</f>
        <v>0</v>
      </c>
      <c r="J75" s="195">
        <f>'[2]03'!K77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'[2]03'!B78</f>
        <v>42</v>
      </c>
      <c r="C76" s="195">
        <f>'[2]03'!C78</f>
        <v>30</v>
      </c>
      <c r="D76" s="195">
        <f>'[2]03'!D78</f>
        <v>0</v>
      </c>
      <c r="E76" s="195">
        <f>'[2]03'!E78</f>
        <v>0</v>
      </c>
      <c r="F76" s="15">
        <f t="shared" si="16"/>
        <v>72</v>
      </c>
      <c r="G76" s="194">
        <f>'[2]03'!H78</f>
        <v>37</v>
      </c>
      <c r="H76" s="195">
        <f>'[2]03'!I78</f>
        <v>0</v>
      </c>
      <c r="I76" s="195">
        <f>'[2]03'!J78</f>
        <v>0</v>
      </c>
      <c r="J76" s="195">
        <f>'[2]03'!K78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'[2]03'!B79</f>
        <v>42</v>
      </c>
      <c r="C77" s="195">
        <f>'[2]03'!C79</f>
        <v>30</v>
      </c>
      <c r="D77" s="195">
        <f>'[2]03'!D79</f>
        <v>0</v>
      </c>
      <c r="E77" s="195">
        <f>'[2]03'!E79</f>
        <v>0</v>
      </c>
      <c r="F77" s="15">
        <f t="shared" si="16"/>
        <v>72</v>
      </c>
      <c r="G77" s="194">
        <f>'[2]03'!H79</f>
        <v>37</v>
      </c>
      <c r="H77" s="195">
        <f>'[2]03'!I79</f>
        <v>0</v>
      </c>
      <c r="I77" s="195">
        <f>'[2]03'!J79</f>
        <v>0</v>
      </c>
      <c r="J77" s="195">
        <f>'[2]03'!K79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'[2]03'!B80</f>
        <v>42</v>
      </c>
      <c r="C78" s="195">
        <f>'[2]03'!C80</f>
        <v>30</v>
      </c>
      <c r="D78" s="195">
        <f>'[2]03'!D80</f>
        <v>0</v>
      </c>
      <c r="E78" s="195">
        <f>'[2]03'!E80</f>
        <v>0</v>
      </c>
      <c r="F78" s="15">
        <f t="shared" si="16"/>
        <v>72</v>
      </c>
      <c r="G78" s="194">
        <f>'[2]03'!H80</f>
        <v>37</v>
      </c>
      <c r="H78" s="195">
        <f>'[2]03'!I80</f>
        <v>0</v>
      </c>
      <c r="I78" s="195">
        <f>'[2]03'!J80</f>
        <v>0</v>
      </c>
      <c r="J78" s="195">
        <f>'[2]03'!K80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'[2]03'!B81</f>
        <v>42</v>
      </c>
      <c r="C79" s="195">
        <f>'[2]03'!C81</f>
        <v>30</v>
      </c>
      <c r="D79" s="195">
        <f>'[2]03'!D81</f>
        <v>0</v>
      </c>
      <c r="E79" s="195">
        <f>'[2]03'!E81</f>
        <v>0</v>
      </c>
      <c r="F79" s="15">
        <f t="shared" si="16"/>
        <v>72</v>
      </c>
      <c r="G79" s="194">
        <f>'[2]03'!H81</f>
        <v>37</v>
      </c>
      <c r="H79" s="195">
        <f>'[2]03'!I81</f>
        <v>0</v>
      </c>
      <c r="I79" s="195">
        <f>'[2]03'!J81</f>
        <v>0</v>
      </c>
      <c r="J79" s="195">
        <f>'[2]03'!K81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'[2]03'!B82</f>
        <v>42</v>
      </c>
      <c r="C80" s="195">
        <f>'[2]03'!C82</f>
        <v>30</v>
      </c>
      <c r="D80" s="195">
        <f>'[2]03'!D82</f>
        <v>0</v>
      </c>
      <c r="E80" s="195">
        <f>'[2]03'!E82</f>
        <v>0</v>
      </c>
      <c r="F80" s="15">
        <f t="shared" si="16"/>
        <v>72</v>
      </c>
      <c r="G80" s="194">
        <f>'[2]03'!H82</f>
        <v>37</v>
      </c>
      <c r="H80" s="195">
        <f>'[2]03'!I82</f>
        <v>0</v>
      </c>
      <c r="I80" s="195">
        <f>'[2]03'!J82</f>
        <v>0</v>
      </c>
      <c r="J80" s="195">
        <f>'[2]03'!K82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'[2]03'!B83</f>
        <v>42</v>
      </c>
      <c r="C81" s="195">
        <f>'[2]03'!C83</f>
        <v>30</v>
      </c>
      <c r="D81" s="195">
        <f>'[2]03'!D83</f>
        <v>0</v>
      </c>
      <c r="E81" s="195">
        <f>'[2]03'!E83</f>
        <v>0</v>
      </c>
      <c r="F81" s="15">
        <f t="shared" si="16"/>
        <v>72</v>
      </c>
      <c r="G81" s="194">
        <f>'[2]03'!H83</f>
        <v>37</v>
      </c>
      <c r="H81" s="195">
        <f>'[2]03'!I83</f>
        <v>0</v>
      </c>
      <c r="I81" s="195">
        <f>'[2]03'!J83</f>
        <v>0</v>
      </c>
      <c r="J81" s="195">
        <f>'[2]03'!K83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'[2]03'!B84</f>
        <v>42</v>
      </c>
      <c r="C82" s="195">
        <f>'[2]03'!C84</f>
        <v>30</v>
      </c>
      <c r="D82" s="195">
        <f>'[2]03'!D84</f>
        <v>0</v>
      </c>
      <c r="E82" s="195">
        <f>'[2]03'!E84</f>
        <v>0</v>
      </c>
      <c r="F82" s="15">
        <f t="shared" si="16"/>
        <v>72</v>
      </c>
      <c r="G82" s="194">
        <f>'[2]03'!H84</f>
        <v>37</v>
      </c>
      <c r="H82" s="195">
        <f>'[2]03'!I84</f>
        <v>0</v>
      </c>
      <c r="I82" s="195">
        <f>'[2]03'!J84</f>
        <v>0</v>
      </c>
      <c r="J82" s="195">
        <f>'[2]03'!K84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'[2]03'!B85</f>
        <v>42</v>
      </c>
      <c r="C83" s="195">
        <f>'[2]03'!C85</f>
        <v>30</v>
      </c>
      <c r="D83" s="195">
        <f>'[2]03'!D85</f>
        <v>0</v>
      </c>
      <c r="E83" s="195">
        <f>'[2]03'!E85</f>
        <v>0</v>
      </c>
      <c r="F83" s="15">
        <f t="shared" si="16"/>
        <v>72</v>
      </c>
      <c r="G83" s="194">
        <f>'[2]03'!H85</f>
        <v>37</v>
      </c>
      <c r="H83" s="195">
        <f>'[2]03'!I85</f>
        <v>0</v>
      </c>
      <c r="I83" s="195">
        <f>'[2]03'!J85</f>
        <v>0</v>
      </c>
      <c r="J83" s="195">
        <f>'[2]03'!K85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'[2]03'!B86</f>
        <v>42</v>
      </c>
      <c r="C84" s="195">
        <f>'[2]03'!C86</f>
        <v>30</v>
      </c>
      <c r="D84" s="195">
        <f>'[2]03'!D86</f>
        <v>0</v>
      </c>
      <c r="E84" s="195">
        <f>'[2]03'!E86</f>
        <v>0</v>
      </c>
      <c r="F84" s="15">
        <f t="shared" si="16"/>
        <v>72</v>
      </c>
      <c r="G84" s="194">
        <f>'[2]03'!H86</f>
        <v>37</v>
      </c>
      <c r="H84" s="195">
        <f>'[2]03'!I86</f>
        <v>0</v>
      </c>
      <c r="I84" s="195">
        <f>'[2]03'!J86</f>
        <v>0</v>
      </c>
      <c r="J84" s="195">
        <f>'[2]03'!K86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'[2]03'!B87</f>
        <v>42</v>
      </c>
      <c r="C85" s="195">
        <f>'[2]03'!C87</f>
        <v>30</v>
      </c>
      <c r="D85" s="195">
        <f>'[2]03'!D87</f>
        <v>0</v>
      </c>
      <c r="E85" s="195">
        <f>'[2]03'!E87</f>
        <v>0</v>
      </c>
      <c r="F85" s="15">
        <f t="shared" si="16"/>
        <v>72</v>
      </c>
      <c r="G85" s="194">
        <f>'[2]03'!H87</f>
        <v>37</v>
      </c>
      <c r="H85" s="195">
        <f>'[2]03'!I87</f>
        <v>0</v>
      </c>
      <c r="I85" s="195">
        <f>'[2]03'!J87</f>
        <v>0</v>
      </c>
      <c r="J85" s="195">
        <f>'[2]03'!K87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'[2]03'!B88</f>
        <v>42</v>
      </c>
      <c r="C86" s="195">
        <f>'[2]03'!C88</f>
        <v>30</v>
      </c>
      <c r="D86" s="195">
        <f>'[2]03'!D88</f>
        <v>0</v>
      </c>
      <c r="E86" s="195">
        <f>'[2]03'!E88</f>
        <v>0</v>
      </c>
      <c r="F86" s="15">
        <f t="shared" si="16"/>
        <v>72</v>
      </c>
      <c r="G86" s="194">
        <f>'[2]03'!H88</f>
        <v>37</v>
      </c>
      <c r="H86" s="195">
        <f>'[2]03'!I88</f>
        <v>0</v>
      </c>
      <c r="I86" s="195">
        <f>'[2]03'!J88</f>
        <v>0</v>
      </c>
      <c r="J86" s="195">
        <f>'[2]03'!K88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'[2]03'!B89</f>
        <v>42</v>
      </c>
      <c r="C87" s="195">
        <f>'[2]03'!C89</f>
        <v>30</v>
      </c>
      <c r="D87" s="195">
        <f>'[2]03'!D89</f>
        <v>0</v>
      </c>
      <c r="E87" s="195">
        <f>'[2]03'!E89</f>
        <v>0</v>
      </c>
      <c r="F87" s="15">
        <f t="shared" si="16"/>
        <v>72</v>
      </c>
      <c r="G87" s="194">
        <f>'[2]03'!H89</f>
        <v>38</v>
      </c>
      <c r="H87" s="195">
        <f>'[2]03'!I89</f>
        <v>0</v>
      </c>
      <c r="I87" s="195">
        <f>'[2]03'!J89</f>
        <v>0</v>
      </c>
      <c r="J87" s="195">
        <f>'[2]03'!K89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'[2]03'!B90</f>
        <v>42</v>
      </c>
      <c r="C88" s="195">
        <f>'[2]03'!C90</f>
        <v>30</v>
      </c>
      <c r="D88" s="195">
        <f>'[2]03'!D90</f>
        <v>0</v>
      </c>
      <c r="E88" s="195">
        <f>'[2]03'!E90</f>
        <v>0</v>
      </c>
      <c r="F88" s="15">
        <f t="shared" si="16"/>
        <v>72</v>
      </c>
      <c r="G88" s="194">
        <f>'[2]03'!H90</f>
        <v>38</v>
      </c>
      <c r="H88" s="195">
        <f>'[2]03'!I90</f>
        <v>0</v>
      </c>
      <c r="I88" s="195">
        <f>'[2]03'!J90</f>
        <v>0</v>
      </c>
      <c r="J88" s="195">
        <f>'[2]03'!K90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'[2]03'!B91</f>
        <v>42</v>
      </c>
      <c r="C89" s="195">
        <f>'[2]03'!C91</f>
        <v>30</v>
      </c>
      <c r="D89" s="195">
        <f>'[2]03'!D91</f>
        <v>0</v>
      </c>
      <c r="E89" s="195">
        <f>'[2]03'!E91</f>
        <v>0</v>
      </c>
      <c r="F89" s="15">
        <f t="shared" si="16"/>
        <v>72</v>
      </c>
      <c r="G89" s="194">
        <f>'[2]03'!H91</f>
        <v>38</v>
      </c>
      <c r="H89" s="195">
        <f>'[2]03'!I91</f>
        <v>0</v>
      </c>
      <c r="I89" s="195">
        <f>'[2]03'!J91</f>
        <v>0</v>
      </c>
      <c r="J89" s="195">
        <f>'[2]03'!K91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'[2]03'!B92</f>
        <v>42</v>
      </c>
      <c r="C90" s="195">
        <f>'[2]03'!C92</f>
        <v>30</v>
      </c>
      <c r="D90" s="195">
        <f>'[2]03'!D92</f>
        <v>0</v>
      </c>
      <c r="E90" s="195">
        <f>'[2]03'!E92</f>
        <v>0</v>
      </c>
      <c r="F90" s="15">
        <f t="shared" si="16"/>
        <v>72</v>
      </c>
      <c r="G90" s="194">
        <f>'[2]03'!H92</f>
        <v>38</v>
      </c>
      <c r="H90" s="195">
        <f>'[2]03'!I92</f>
        <v>0</v>
      </c>
      <c r="I90" s="195">
        <f>'[2]03'!J92</f>
        <v>0</v>
      </c>
      <c r="J90" s="195">
        <f>'[2]03'!K92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'[2]03'!B93</f>
        <v>42</v>
      </c>
      <c r="C91" s="195">
        <f>'[2]03'!C93</f>
        <v>30</v>
      </c>
      <c r="D91" s="195">
        <f>'[2]03'!D93</f>
        <v>0</v>
      </c>
      <c r="E91" s="195">
        <f>'[2]03'!E93</f>
        <v>0</v>
      </c>
      <c r="F91" s="15">
        <f t="shared" si="16"/>
        <v>72</v>
      </c>
      <c r="G91" s="194">
        <f>'[2]03'!H93</f>
        <v>38</v>
      </c>
      <c r="H91" s="195">
        <f>'[2]03'!I93</f>
        <v>0</v>
      </c>
      <c r="I91" s="195">
        <f>'[2]03'!J93</f>
        <v>0</v>
      </c>
      <c r="J91" s="195">
        <f>'[2]03'!K93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'[2]03'!B94</f>
        <v>42</v>
      </c>
      <c r="C92" s="195">
        <f>'[2]03'!C94</f>
        <v>30</v>
      </c>
      <c r="D92" s="195">
        <f>'[2]03'!D94</f>
        <v>0</v>
      </c>
      <c r="E92" s="195">
        <f>'[2]03'!E94</f>
        <v>0</v>
      </c>
      <c r="F92" s="15">
        <f t="shared" si="16"/>
        <v>72</v>
      </c>
      <c r="G92" s="194">
        <f>'[2]03'!H94</f>
        <v>38</v>
      </c>
      <c r="H92" s="195">
        <f>'[2]03'!I94</f>
        <v>0</v>
      </c>
      <c r="I92" s="195">
        <f>'[2]03'!J94</f>
        <v>0</v>
      </c>
      <c r="J92" s="195">
        <f>'[2]03'!K94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'[2]03'!B95</f>
        <v>42</v>
      </c>
      <c r="C93" s="195">
        <f>'[2]03'!C95</f>
        <v>30</v>
      </c>
      <c r="D93" s="195">
        <f>'[2]03'!D95</f>
        <v>0</v>
      </c>
      <c r="E93" s="195">
        <f>'[2]03'!E95</f>
        <v>0</v>
      </c>
      <c r="F93" s="15">
        <f t="shared" si="16"/>
        <v>72</v>
      </c>
      <c r="G93" s="194">
        <f>'[2]03'!H95</f>
        <v>38</v>
      </c>
      <c r="H93" s="195">
        <f>'[2]03'!I95</f>
        <v>0</v>
      </c>
      <c r="I93" s="195">
        <f>'[2]03'!J95</f>
        <v>0</v>
      </c>
      <c r="J93" s="195">
        <f>'[2]03'!K95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'[2]03'!B96</f>
        <v>42</v>
      </c>
      <c r="C94" s="195">
        <f>'[2]03'!C96</f>
        <v>30</v>
      </c>
      <c r="D94" s="195">
        <f>'[2]03'!D96</f>
        <v>0</v>
      </c>
      <c r="E94" s="195">
        <f>'[2]03'!E96</f>
        <v>0</v>
      </c>
      <c r="F94" s="15">
        <f t="shared" si="16"/>
        <v>72</v>
      </c>
      <c r="G94" s="194">
        <f>'[2]03'!H96</f>
        <v>38</v>
      </c>
      <c r="H94" s="195">
        <f>'[2]03'!I96</f>
        <v>0</v>
      </c>
      <c r="I94" s="195">
        <f>'[2]03'!J96</f>
        <v>0</v>
      </c>
      <c r="J94" s="195">
        <f>'[2]03'!K96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'[2]03'!B97</f>
        <v>42</v>
      </c>
      <c r="C95" s="195">
        <f>'[2]03'!C97</f>
        <v>30</v>
      </c>
      <c r="D95" s="195">
        <f>'[2]03'!D97</f>
        <v>0</v>
      </c>
      <c r="E95" s="195">
        <f>'[2]03'!E97</f>
        <v>0</v>
      </c>
      <c r="F95" s="15">
        <f t="shared" si="16"/>
        <v>72</v>
      </c>
      <c r="G95" s="194">
        <f>'[2]03'!H97</f>
        <v>38</v>
      </c>
      <c r="H95" s="195">
        <f>'[2]03'!I97</f>
        <v>0</v>
      </c>
      <c r="I95" s="195">
        <f>'[2]03'!J97</f>
        <v>0</v>
      </c>
      <c r="J95" s="195">
        <f>'[2]03'!K97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'[2]03'!B98</f>
        <v>42</v>
      </c>
      <c r="C96" s="195">
        <f>'[2]03'!C98</f>
        <v>30</v>
      </c>
      <c r="D96" s="195">
        <f>'[2]03'!D98</f>
        <v>0</v>
      </c>
      <c r="E96" s="195">
        <f>'[2]03'!E98</f>
        <v>0</v>
      </c>
      <c r="F96" s="15">
        <f t="shared" si="16"/>
        <v>72</v>
      </c>
      <c r="G96" s="194">
        <f>'[2]03'!H98</f>
        <v>38</v>
      </c>
      <c r="H96" s="195">
        <f>'[2]03'!I98</f>
        <v>0</v>
      </c>
      <c r="I96" s="195">
        <f>'[2]03'!J98</f>
        <v>0</v>
      </c>
      <c r="J96" s="195">
        <f>'[2]03'!K98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'[2]03'!B99</f>
        <v>42</v>
      </c>
      <c r="C97" s="195">
        <f>'[2]03'!C99</f>
        <v>30</v>
      </c>
      <c r="D97" s="195">
        <f>'[2]03'!D99</f>
        <v>0</v>
      </c>
      <c r="E97" s="195">
        <f>'[2]03'!E99</f>
        <v>0</v>
      </c>
      <c r="F97" s="15">
        <f t="shared" si="16"/>
        <v>72</v>
      </c>
      <c r="G97" s="194">
        <f>'[2]03'!H99</f>
        <v>38</v>
      </c>
      <c r="H97" s="195">
        <f>'[2]03'!I99</f>
        <v>0</v>
      </c>
      <c r="I97" s="195">
        <f>'[2]03'!J99</f>
        <v>0</v>
      </c>
      <c r="J97" s="195">
        <f>'[2]03'!K99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'[2]03'!B100</f>
        <v>42</v>
      </c>
      <c r="C98" s="195">
        <f>'[2]03'!C100</f>
        <v>30</v>
      </c>
      <c r="D98" s="195">
        <f>'[2]03'!D100</f>
        <v>0</v>
      </c>
      <c r="E98" s="195">
        <f>'[2]03'!E100</f>
        <v>0</v>
      </c>
      <c r="F98" s="15">
        <f t="shared" si="16"/>
        <v>72</v>
      </c>
      <c r="G98" s="194">
        <f>'[2]03'!H100</f>
        <v>38</v>
      </c>
      <c r="H98" s="195">
        <f>'[2]03'!I100</f>
        <v>0</v>
      </c>
      <c r="I98" s="195">
        <f>'[2]03'!J100</f>
        <v>0</v>
      </c>
      <c r="J98" s="195">
        <f>'[2]03'!K100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0.89375000000000004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0.89375000000000004</v>
      </c>
      <c r="L99" s="128">
        <f t="shared" si="17"/>
        <v>2.4E-2</v>
      </c>
      <c r="M99" s="128">
        <f t="shared" si="17"/>
        <v>0.88414999999999866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0.88414999999999866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1030</v>
      </c>
      <c r="G3" s="16">
        <f>'[3]03'!G5</f>
        <v>0</v>
      </c>
      <c r="H3" s="17">
        <f>SUM(B3:G3)</f>
        <v>1350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1030</v>
      </c>
      <c r="G4" s="16">
        <f>'[3]03'!G6</f>
        <v>0</v>
      </c>
      <c r="H4" s="17">
        <f>SUM(B4:G4)</f>
        <v>1350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1030</v>
      </c>
      <c r="G5" s="16">
        <f>'[3]03'!G7</f>
        <v>0</v>
      </c>
      <c r="H5" s="17">
        <f t="shared" ref="H5:H68" si="27">SUM(B5:G5)</f>
        <v>1350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1030</v>
      </c>
      <c r="G6" s="16">
        <f>'[3]03'!G8</f>
        <v>0</v>
      </c>
      <c r="H6" s="17">
        <f t="shared" si="27"/>
        <v>1350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1030</v>
      </c>
      <c r="G7" s="16">
        <f>'[3]03'!G9</f>
        <v>0</v>
      </c>
      <c r="H7" s="17">
        <f t="shared" si="27"/>
        <v>1350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1030</v>
      </c>
      <c r="G8" s="16">
        <f>'[3]03'!G10</f>
        <v>0</v>
      </c>
      <c r="H8" s="17">
        <f t="shared" si="27"/>
        <v>1350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1030</v>
      </c>
      <c r="G9" s="16">
        <f>'[3]03'!G11</f>
        <v>0</v>
      </c>
      <c r="H9" s="17">
        <f t="shared" si="27"/>
        <v>1350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1030</v>
      </c>
      <c r="G10" s="16">
        <f>'[3]03'!G12</f>
        <v>0</v>
      </c>
      <c r="H10" s="17">
        <f t="shared" si="27"/>
        <v>1350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1030</v>
      </c>
      <c r="G11" s="16">
        <f>'[3]03'!G13</f>
        <v>0</v>
      </c>
      <c r="H11" s="17">
        <f t="shared" si="27"/>
        <v>1350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1030</v>
      </c>
      <c r="G12" s="16">
        <f>'[3]03'!G14</f>
        <v>0</v>
      </c>
      <c r="H12" s="17">
        <f t="shared" si="27"/>
        <v>1350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1030</v>
      </c>
      <c r="G13" s="16">
        <f>'[3]03'!G15</f>
        <v>0</v>
      </c>
      <c r="H13" s="17">
        <f t="shared" si="27"/>
        <v>1350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1030</v>
      </c>
      <c r="G14" s="16">
        <f>'[3]03'!G16</f>
        <v>0</v>
      </c>
      <c r="H14" s="17">
        <f t="shared" si="27"/>
        <v>1350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1030</v>
      </c>
      <c r="G15" s="16">
        <f>'[3]03'!G17</f>
        <v>0</v>
      </c>
      <c r="H15" s="17">
        <f t="shared" si="27"/>
        <v>1350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1030</v>
      </c>
      <c r="G16" s="16">
        <f>'[3]03'!G18</f>
        <v>0</v>
      </c>
      <c r="H16" s="17">
        <f t="shared" si="27"/>
        <v>1350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1030</v>
      </c>
      <c r="G17" s="16">
        <f>'[3]03'!G19</f>
        <v>0</v>
      </c>
      <c r="H17" s="17">
        <f t="shared" si="27"/>
        <v>1350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1030</v>
      </c>
      <c r="G18" s="16">
        <f>'[3]03'!G20</f>
        <v>0</v>
      </c>
      <c r="H18" s="17">
        <f t="shared" si="27"/>
        <v>1350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1030</v>
      </c>
      <c r="G19" s="16">
        <f>'[3]03'!G21</f>
        <v>0</v>
      </c>
      <c r="H19" s="17">
        <f t="shared" si="27"/>
        <v>1350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1030</v>
      </c>
      <c r="G20" s="16">
        <f>'[3]03'!G22</f>
        <v>0</v>
      </c>
      <c r="H20" s="17">
        <f t="shared" si="27"/>
        <v>1350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1030</v>
      </c>
      <c r="G21" s="16">
        <f>'[3]03'!G23</f>
        <v>0</v>
      </c>
      <c r="H21" s="17">
        <f t="shared" si="27"/>
        <v>1350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1030</v>
      </c>
      <c r="G22" s="16">
        <f>'[3]03'!G24</f>
        <v>0</v>
      </c>
      <c r="H22" s="17">
        <f t="shared" si="27"/>
        <v>1350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1030</v>
      </c>
      <c r="G23" s="16">
        <f>'[3]03'!G25</f>
        <v>0</v>
      </c>
      <c r="H23" s="17">
        <f t="shared" si="27"/>
        <v>1350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1030</v>
      </c>
      <c r="G24" s="16">
        <f>'[3]03'!G26</f>
        <v>0</v>
      </c>
      <c r="H24" s="17">
        <f t="shared" si="27"/>
        <v>1350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1030</v>
      </c>
      <c r="G25" s="16">
        <f>'[3]03'!G27</f>
        <v>0</v>
      </c>
      <c r="H25" s="17">
        <f t="shared" si="27"/>
        <v>1350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1030</v>
      </c>
      <c r="G26" s="16">
        <f>'[3]03'!G28</f>
        <v>0</v>
      </c>
      <c r="H26" s="17">
        <f t="shared" si="27"/>
        <v>1350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1030</v>
      </c>
      <c r="G27" s="16">
        <f>'[3]03'!G29</f>
        <v>0</v>
      </c>
      <c r="H27" s="17">
        <f t="shared" si="27"/>
        <v>1350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1030</v>
      </c>
      <c r="G28" s="16">
        <f>'[3]03'!G30</f>
        <v>0</v>
      </c>
      <c r="H28" s="17">
        <f t="shared" si="27"/>
        <v>1350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1030</v>
      </c>
      <c r="G29" s="16">
        <f>'[3]03'!G31</f>
        <v>0</v>
      </c>
      <c r="H29" s="17">
        <f t="shared" si="27"/>
        <v>1350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1030</v>
      </c>
      <c r="G30" s="16">
        <f>'[3]03'!G32</f>
        <v>0</v>
      </c>
      <c r="H30" s="17">
        <f t="shared" si="27"/>
        <v>1350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1030</v>
      </c>
      <c r="G31" s="16">
        <f>'[3]03'!G33</f>
        <v>0</v>
      </c>
      <c r="H31" s="17">
        <f t="shared" si="27"/>
        <v>1350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26.02</v>
      </c>
      <c r="AU31" s="8">
        <v>26.02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26.02</v>
      </c>
      <c r="BM31" s="8">
        <f t="shared" si="22"/>
        <v>26.02</v>
      </c>
      <c r="BN31" s="8">
        <f t="shared" si="23"/>
        <v>26.99</v>
      </c>
      <c r="BO31" s="8">
        <f t="shared" si="24"/>
        <v>26.99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1030</v>
      </c>
      <c r="G32" s="16">
        <f>'[3]03'!G34</f>
        <v>0</v>
      </c>
      <c r="H32" s="17">
        <f t="shared" si="27"/>
        <v>1350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26.02</v>
      </c>
      <c r="AU32" s="8">
        <v>26.02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26.02</v>
      </c>
      <c r="BM32" s="8">
        <f t="shared" si="22"/>
        <v>26.02</v>
      </c>
      <c r="BN32" s="8">
        <f t="shared" si="23"/>
        <v>26.99</v>
      </c>
      <c r="BO32" s="8">
        <f t="shared" si="24"/>
        <v>26.99</v>
      </c>
      <c r="BP32" s="139">
        <f t="shared" si="25"/>
        <v>-0.96999999999999886</v>
      </c>
      <c r="BQ32" s="139">
        <f t="shared" si="26"/>
        <v>-0.96999999999999886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1030</v>
      </c>
      <c r="G33" s="16">
        <f>'[3]03'!G35</f>
        <v>0</v>
      </c>
      <c r="H33" s="17">
        <f t="shared" si="27"/>
        <v>1350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26.02</v>
      </c>
      <c r="AU33" s="8">
        <v>26.02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26.02</v>
      </c>
      <c r="BM33" s="8">
        <f t="shared" si="22"/>
        <v>26.02</v>
      </c>
      <c r="BN33" s="8">
        <f t="shared" si="23"/>
        <v>26.99</v>
      </c>
      <c r="BO33" s="8">
        <f t="shared" si="24"/>
        <v>26.99</v>
      </c>
      <c r="BP33" s="139">
        <f t="shared" si="25"/>
        <v>-0.96999999999999886</v>
      </c>
      <c r="BQ33" s="139">
        <f t="shared" si="26"/>
        <v>-0.96999999999999886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1030</v>
      </c>
      <c r="G34" s="16">
        <f>'[3]03'!G36</f>
        <v>0</v>
      </c>
      <c r="H34" s="17">
        <f t="shared" si="27"/>
        <v>1350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26.02</v>
      </c>
      <c r="AU34" s="8">
        <v>26.02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26.02</v>
      </c>
      <c r="BM34" s="8">
        <f t="shared" si="22"/>
        <v>26.02</v>
      </c>
      <c r="BN34" s="8">
        <f t="shared" si="23"/>
        <v>26.99</v>
      </c>
      <c r="BO34" s="8">
        <f t="shared" si="24"/>
        <v>26.99</v>
      </c>
      <c r="BP34" s="139">
        <f t="shared" si="25"/>
        <v>-0.96999999999999886</v>
      </c>
      <c r="BQ34" s="139">
        <f t="shared" si="26"/>
        <v>-0.96999999999999886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1030</v>
      </c>
      <c r="G35" s="16">
        <f>'[3]03'!G37</f>
        <v>0</v>
      </c>
      <c r="H35" s="17">
        <f t="shared" si="27"/>
        <v>1350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26.02</v>
      </c>
      <c r="AU35" s="8">
        <v>26.02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26.02</v>
      </c>
      <c r="BM35" s="8">
        <f t="shared" si="22"/>
        <v>26.02</v>
      </c>
      <c r="BN35" s="8">
        <f t="shared" si="23"/>
        <v>26.99</v>
      </c>
      <c r="BO35" s="8">
        <f t="shared" si="24"/>
        <v>26.99</v>
      </c>
      <c r="BP35" s="139">
        <f t="shared" si="25"/>
        <v>-0.96999999999999886</v>
      </c>
      <c r="BQ35" s="139">
        <f t="shared" si="26"/>
        <v>-0.96999999999999886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1030</v>
      </c>
      <c r="G36" s="16">
        <f>'[3]03'!G38</f>
        <v>0</v>
      </c>
      <c r="H36" s="17">
        <f t="shared" si="27"/>
        <v>1350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26.02</v>
      </c>
      <c r="AU36" s="8">
        <v>26.02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26.02</v>
      </c>
      <c r="BM36" s="8">
        <f t="shared" si="22"/>
        <v>26.02</v>
      </c>
      <c r="BN36" s="8">
        <f t="shared" si="23"/>
        <v>26.99</v>
      </c>
      <c r="BO36" s="8">
        <f t="shared" si="24"/>
        <v>26.99</v>
      </c>
      <c r="BP36" s="139">
        <f t="shared" si="25"/>
        <v>-0.96999999999999886</v>
      </c>
      <c r="BQ36" s="139">
        <f t="shared" si="26"/>
        <v>-0.96999999999999886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1030</v>
      </c>
      <c r="G37" s="16">
        <f>'[3]03'!G39</f>
        <v>0</v>
      </c>
      <c r="H37" s="17">
        <f t="shared" si="27"/>
        <v>1350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26.36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26.36</v>
      </c>
      <c r="AL37" s="8">
        <f t="shared" si="31"/>
        <v>211.64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211.64</v>
      </c>
      <c r="AT37" s="8">
        <v>26.02</v>
      </c>
      <c r="AU37" s="8">
        <v>26.02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26.36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26.36</v>
      </c>
      <c r="BL37" s="8">
        <f t="shared" si="21"/>
        <v>26.02</v>
      </c>
      <c r="BM37" s="8">
        <f t="shared" si="22"/>
        <v>26.02</v>
      </c>
      <c r="BN37" s="8">
        <f t="shared" si="23"/>
        <v>32</v>
      </c>
      <c r="BO37" s="8">
        <f t="shared" si="24"/>
        <v>26.36</v>
      </c>
      <c r="BP37" s="139">
        <f t="shared" si="25"/>
        <v>-5.98</v>
      </c>
      <c r="BQ37" s="139">
        <f t="shared" si="26"/>
        <v>-0.33999999999999986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1030</v>
      </c>
      <c r="G38" s="16">
        <f>'[3]03'!G40</f>
        <v>0</v>
      </c>
      <c r="H38" s="17">
        <f t="shared" si="27"/>
        <v>1350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26.36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26.36</v>
      </c>
      <c r="AL38" s="8">
        <f t="shared" si="31"/>
        <v>211.64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211.64</v>
      </c>
      <c r="AT38" s="8">
        <v>26.02</v>
      </c>
      <c r="AU38" s="8">
        <v>26.02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26.36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26.36</v>
      </c>
      <c r="BL38" s="8">
        <f t="shared" si="21"/>
        <v>26.02</v>
      </c>
      <c r="BM38" s="8">
        <f t="shared" si="22"/>
        <v>26.02</v>
      </c>
      <c r="BN38" s="8">
        <f t="shared" si="23"/>
        <v>32</v>
      </c>
      <c r="BO38" s="8">
        <f t="shared" si="24"/>
        <v>26.36</v>
      </c>
      <c r="BP38" s="139">
        <f t="shared" si="25"/>
        <v>-5.98</v>
      </c>
      <c r="BQ38" s="139">
        <f t="shared" si="26"/>
        <v>-0.33999999999999986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1030</v>
      </c>
      <c r="G39" s="16">
        <f>'[3]03'!G41</f>
        <v>0</v>
      </c>
      <c r="H39" s="17">
        <f t="shared" si="27"/>
        <v>1350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26.36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26.36</v>
      </c>
      <c r="AL39" s="8">
        <f t="shared" si="31"/>
        <v>211.64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211.64</v>
      </c>
      <c r="AT39" s="8">
        <v>26.02</v>
      </c>
      <c r="AU39" s="8">
        <v>26.02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26.36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26.36</v>
      </c>
      <c r="BL39" s="8">
        <f t="shared" si="21"/>
        <v>26.02</v>
      </c>
      <c r="BM39" s="8">
        <f t="shared" si="22"/>
        <v>26.02</v>
      </c>
      <c r="BN39" s="8">
        <f t="shared" si="23"/>
        <v>32</v>
      </c>
      <c r="BO39" s="8">
        <f t="shared" si="24"/>
        <v>26.36</v>
      </c>
      <c r="BP39" s="139">
        <f t="shared" si="25"/>
        <v>-5.98</v>
      </c>
      <c r="BQ39" s="139">
        <f t="shared" si="26"/>
        <v>-0.33999999999999986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1030</v>
      </c>
      <c r="G40" s="16">
        <f>'[3]03'!G42</f>
        <v>0</v>
      </c>
      <c r="H40" s="17">
        <f t="shared" si="27"/>
        <v>1350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26.36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26.36</v>
      </c>
      <c r="AL40" s="8">
        <f t="shared" si="31"/>
        <v>211.64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211.64</v>
      </c>
      <c r="AT40" s="8">
        <v>26.02</v>
      </c>
      <c r="AU40" s="8">
        <v>26.02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26.36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26.36</v>
      </c>
      <c r="BL40" s="8">
        <f t="shared" si="21"/>
        <v>26.02</v>
      </c>
      <c r="BM40" s="8">
        <f t="shared" si="22"/>
        <v>26.02</v>
      </c>
      <c r="BN40" s="8">
        <f t="shared" si="23"/>
        <v>32</v>
      </c>
      <c r="BO40" s="8">
        <f t="shared" si="24"/>
        <v>26.36</v>
      </c>
      <c r="BP40" s="139">
        <f t="shared" si="25"/>
        <v>-5.98</v>
      </c>
      <c r="BQ40" s="139">
        <f t="shared" si="26"/>
        <v>-0.33999999999999986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1030</v>
      </c>
      <c r="G41" s="16">
        <f>'[3]03'!G43</f>
        <v>0</v>
      </c>
      <c r="H41" s="17">
        <f t="shared" si="27"/>
        <v>1350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21.39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21.39</v>
      </c>
      <c r="AL41" s="8">
        <f t="shared" si="31"/>
        <v>216.61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216.61</v>
      </c>
      <c r="AT41" s="8">
        <v>30.85</v>
      </c>
      <c r="AU41" s="8">
        <v>24.21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21.39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21.39</v>
      </c>
      <c r="BL41" s="8">
        <f t="shared" si="21"/>
        <v>30.85</v>
      </c>
      <c r="BM41" s="8">
        <f t="shared" si="22"/>
        <v>24.21</v>
      </c>
      <c r="BN41" s="8">
        <f t="shared" si="23"/>
        <v>32</v>
      </c>
      <c r="BO41" s="8">
        <f t="shared" si="24"/>
        <v>21.39</v>
      </c>
      <c r="BP41" s="139">
        <f t="shared" si="25"/>
        <v>-1.1499999999999986</v>
      </c>
      <c r="BQ41" s="139">
        <f t="shared" si="26"/>
        <v>2.8200000000000003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1030</v>
      </c>
      <c r="G42" s="16">
        <f>'[3]03'!G44</f>
        <v>0</v>
      </c>
      <c r="H42" s="17">
        <f t="shared" si="27"/>
        <v>1350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21.39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21.39</v>
      </c>
      <c r="AL42" s="8">
        <f t="shared" si="31"/>
        <v>216.61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216.61</v>
      </c>
      <c r="AT42" s="8">
        <v>30.85</v>
      </c>
      <c r="AU42" s="8">
        <v>24.21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21.39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21.39</v>
      </c>
      <c r="BL42" s="8">
        <f t="shared" si="21"/>
        <v>30.85</v>
      </c>
      <c r="BM42" s="8">
        <f t="shared" si="22"/>
        <v>24.21</v>
      </c>
      <c r="BN42" s="8">
        <f t="shared" si="23"/>
        <v>32</v>
      </c>
      <c r="BO42" s="8">
        <f t="shared" si="24"/>
        <v>21.39</v>
      </c>
      <c r="BP42" s="139">
        <f t="shared" si="25"/>
        <v>-1.1499999999999986</v>
      </c>
      <c r="BQ42" s="139">
        <f t="shared" si="26"/>
        <v>2.8200000000000003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1030</v>
      </c>
      <c r="G43" s="16">
        <f>'[3]03'!G45</f>
        <v>0</v>
      </c>
      <c r="H43" s="17">
        <f t="shared" si="27"/>
        <v>1350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21.39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21.39</v>
      </c>
      <c r="AL43" s="8">
        <f t="shared" si="31"/>
        <v>216.61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216.61</v>
      </c>
      <c r="AT43" s="8">
        <v>30.85</v>
      </c>
      <c r="AU43" s="8">
        <v>20.62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21.39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21.39</v>
      </c>
      <c r="BL43" s="8">
        <f t="shared" si="21"/>
        <v>30.85</v>
      </c>
      <c r="BM43" s="8">
        <f t="shared" si="22"/>
        <v>20.62</v>
      </c>
      <c r="BN43" s="8">
        <f t="shared" si="23"/>
        <v>32</v>
      </c>
      <c r="BO43" s="8">
        <f t="shared" si="24"/>
        <v>21.39</v>
      </c>
      <c r="BP43" s="139">
        <f t="shared" si="25"/>
        <v>-1.1499999999999986</v>
      </c>
      <c r="BQ43" s="139">
        <f t="shared" si="26"/>
        <v>-0.76999999999999957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1030</v>
      </c>
      <c r="G44" s="16">
        <f>'[3]03'!G46</f>
        <v>0</v>
      </c>
      <c r="H44" s="17">
        <f t="shared" si="27"/>
        <v>1350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21.39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21.39</v>
      </c>
      <c r="AL44" s="8">
        <f t="shared" si="31"/>
        <v>216.61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216.61</v>
      </c>
      <c r="AT44" s="8">
        <v>30.85</v>
      </c>
      <c r="AU44" s="8">
        <v>20.62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21.39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21.39</v>
      </c>
      <c r="BL44" s="8">
        <f t="shared" si="21"/>
        <v>30.85</v>
      </c>
      <c r="BM44" s="8">
        <f t="shared" si="22"/>
        <v>20.62</v>
      </c>
      <c r="BN44" s="8">
        <f t="shared" si="23"/>
        <v>32</v>
      </c>
      <c r="BO44" s="8">
        <f t="shared" si="24"/>
        <v>21.39</v>
      </c>
      <c r="BP44" s="139">
        <f t="shared" si="25"/>
        <v>-1.1499999999999986</v>
      </c>
      <c r="BQ44" s="139">
        <f t="shared" si="26"/>
        <v>-0.76999999999999957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1030</v>
      </c>
      <c r="G45" s="16">
        <f>'[3]03'!G47</f>
        <v>0</v>
      </c>
      <c r="H45" s="17">
        <f t="shared" si="27"/>
        <v>1350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21.39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21.39</v>
      </c>
      <c r="AL45" s="8">
        <f t="shared" si="31"/>
        <v>216.61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216.61</v>
      </c>
      <c r="AT45" s="8">
        <v>30.85</v>
      </c>
      <c r="AU45" s="8">
        <v>20.62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21.39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21.39</v>
      </c>
      <c r="BL45" s="8">
        <f t="shared" si="21"/>
        <v>30.85</v>
      </c>
      <c r="BM45" s="8">
        <f t="shared" si="22"/>
        <v>20.62</v>
      </c>
      <c r="BN45" s="8">
        <f t="shared" si="23"/>
        <v>32</v>
      </c>
      <c r="BO45" s="8">
        <f t="shared" si="24"/>
        <v>21.39</v>
      </c>
      <c r="BP45" s="139">
        <f t="shared" si="25"/>
        <v>-1.1499999999999986</v>
      </c>
      <c r="BQ45" s="139">
        <f t="shared" si="26"/>
        <v>-0.76999999999999957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1030</v>
      </c>
      <c r="G46" s="16">
        <f>'[3]03'!G48</f>
        <v>0</v>
      </c>
      <c r="H46" s="17">
        <f t="shared" si="27"/>
        <v>1350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21.39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21.39</v>
      </c>
      <c r="AL46" s="8">
        <f t="shared" si="31"/>
        <v>216.61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216.61</v>
      </c>
      <c r="AT46" s="8">
        <v>30.85</v>
      </c>
      <c r="AU46" s="8">
        <v>20.62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21.39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21.39</v>
      </c>
      <c r="BL46" s="8">
        <f t="shared" si="21"/>
        <v>30.85</v>
      </c>
      <c r="BM46" s="8">
        <f t="shared" si="22"/>
        <v>20.62</v>
      </c>
      <c r="BN46" s="8">
        <f t="shared" si="23"/>
        <v>32</v>
      </c>
      <c r="BO46" s="8">
        <f t="shared" si="24"/>
        <v>21.39</v>
      </c>
      <c r="BP46" s="139">
        <f t="shared" si="25"/>
        <v>-1.1499999999999986</v>
      </c>
      <c r="BQ46" s="139">
        <f t="shared" si="26"/>
        <v>-0.76999999999999957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1030</v>
      </c>
      <c r="G47" s="16">
        <f>'[3]03'!G49</f>
        <v>0</v>
      </c>
      <c r="H47" s="17">
        <f t="shared" si="27"/>
        <v>1350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21.39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21.39</v>
      </c>
      <c r="AL47" s="8">
        <f t="shared" si="31"/>
        <v>216.61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216.61</v>
      </c>
      <c r="AT47" s="8">
        <v>30.85</v>
      </c>
      <c r="AU47" s="8">
        <v>20.62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21.39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21.39</v>
      </c>
      <c r="BL47" s="8">
        <f t="shared" si="21"/>
        <v>30.85</v>
      </c>
      <c r="BM47" s="8">
        <f t="shared" si="22"/>
        <v>20.62</v>
      </c>
      <c r="BN47" s="8">
        <f t="shared" si="23"/>
        <v>32</v>
      </c>
      <c r="BO47" s="8">
        <f t="shared" si="24"/>
        <v>21.39</v>
      </c>
      <c r="BP47" s="139">
        <f t="shared" si="25"/>
        <v>-1.1499999999999986</v>
      </c>
      <c r="BQ47" s="139">
        <f t="shared" si="26"/>
        <v>-0.76999999999999957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1030</v>
      </c>
      <c r="G48" s="16">
        <f>'[3]03'!G50</f>
        <v>0</v>
      </c>
      <c r="H48" s="17">
        <f t="shared" si="27"/>
        <v>1350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21.39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21.39</v>
      </c>
      <c r="AL48" s="8">
        <f t="shared" si="31"/>
        <v>216.61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216.61</v>
      </c>
      <c r="AT48" s="8">
        <v>30.85</v>
      </c>
      <c r="AU48" s="8">
        <v>20.62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21.39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21.39</v>
      </c>
      <c r="BL48" s="8">
        <f t="shared" si="21"/>
        <v>30.85</v>
      </c>
      <c r="BM48" s="8">
        <f t="shared" si="22"/>
        <v>20.62</v>
      </c>
      <c r="BN48" s="8">
        <f t="shared" si="23"/>
        <v>32</v>
      </c>
      <c r="BO48" s="8">
        <f t="shared" si="24"/>
        <v>21.39</v>
      </c>
      <c r="BP48" s="139">
        <f t="shared" si="25"/>
        <v>-1.1499999999999986</v>
      </c>
      <c r="BQ48" s="139">
        <f t="shared" si="26"/>
        <v>-0.76999999999999957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1030</v>
      </c>
      <c r="G49" s="16">
        <f>'[3]03'!G51</f>
        <v>0</v>
      </c>
      <c r="H49" s="17">
        <f t="shared" si="27"/>
        <v>1350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26.36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26.36</v>
      </c>
      <c r="AL49" s="8">
        <f t="shared" si="31"/>
        <v>211.64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211.64</v>
      </c>
      <c r="AT49" s="8">
        <v>30.85</v>
      </c>
      <c r="AU49" s="8">
        <v>20.62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26.36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26.36</v>
      </c>
      <c r="BL49" s="8">
        <f t="shared" si="21"/>
        <v>30.85</v>
      </c>
      <c r="BM49" s="8">
        <f t="shared" si="22"/>
        <v>20.62</v>
      </c>
      <c r="BN49" s="8">
        <f t="shared" si="23"/>
        <v>32</v>
      </c>
      <c r="BO49" s="8">
        <f t="shared" si="24"/>
        <v>26.36</v>
      </c>
      <c r="BP49" s="139">
        <f t="shared" si="25"/>
        <v>-1.1499999999999986</v>
      </c>
      <c r="BQ49" s="139">
        <f t="shared" si="26"/>
        <v>-5.7399999999999984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1030</v>
      </c>
      <c r="G50" s="16">
        <f>'[3]03'!G52</f>
        <v>0</v>
      </c>
      <c r="H50" s="17">
        <f t="shared" si="27"/>
        <v>1350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26.36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26.36</v>
      </c>
      <c r="AL50" s="8">
        <f t="shared" si="31"/>
        <v>211.64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211.64</v>
      </c>
      <c r="AT50" s="8">
        <v>30.85</v>
      </c>
      <c r="AU50" s="8">
        <v>20.62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26.36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26.36</v>
      </c>
      <c r="BL50" s="8">
        <f t="shared" si="21"/>
        <v>30.85</v>
      </c>
      <c r="BM50" s="8">
        <f t="shared" si="22"/>
        <v>20.62</v>
      </c>
      <c r="BN50" s="8">
        <f t="shared" si="23"/>
        <v>32</v>
      </c>
      <c r="BO50" s="8">
        <f t="shared" si="24"/>
        <v>26.36</v>
      </c>
      <c r="BP50" s="139">
        <f t="shared" si="25"/>
        <v>-1.1499999999999986</v>
      </c>
      <c r="BQ50" s="139">
        <f t="shared" si="26"/>
        <v>-5.7399999999999984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1010</v>
      </c>
      <c r="G51" s="16">
        <f>'[3]03'!G53</f>
        <v>0</v>
      </c>
      <c r="H51" s="17">
        <f t="shared" si="27"/>
        <v>1330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26.36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26.36</v>
      </c>
      <c r="AL51" s="8">
        <f t="shared" si="31"/>
        <v>211.64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211.64</v>
      </c>
      <c r="AT51" s="8">
        <v>30.85</v>
      </c>
      <c r="AU51" s="8">
        <v>25.41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26.36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26.36</v>
      </c>
      <c r="BL51" s="8">
        <f t="shared" si="21"/>
        <v>30.85</v>
      </c>
      <c r="BM51" s="8">
        <f t="shared" si="22"/>
        <v>25.41</v>
      </c>
      <c r="BN51" s="8">
        <f t="shared" si="23"/>
        <v>32</v>
      </c>
      <c r="BO51" s="8">
        <f t="shared" si="24"/>
        <v>26.36</v>
      </c>
      <c r="BP51" s="139">
        <f t="shared" si="25"/>
        <v>-1.1499999999999986</v>
      </c>
      <c r="BQ51" s="139">
        <f t="shared" si="26"/>
        <v>-0.94999999999999929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1010</v>
      </c>
      <c r="G52" s="16">
        <f>'[3]03'!G54</f>
        <v>0</v>
      </c>
      <c r="H52" s="17">
        <f t="shared" si="27"/>
        <v>1330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26.36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26.36</v>
      </c>
      <c r="AL52" s="8">
        <f t="shared" si="31"/>
        <v>211.64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211.64</v>
      </c>
      <c r="AT52" s="8">
        <v>30.85</v>
      </c>
      <c r="AU52" s="8">
        <v>25.41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26.36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26.36</v>
      </c>
      <c r="BL52" s="8">
        <f t="shared" si="21"/>
        <v>30.85</v>
      </c>
      <c r="BM52" s="8">
        <f t="shared" si="22"/>
        <v>25.41</v>
      </c>
      <c r="BN52" s="8">
        <f t="shared" si="23"/>
        <v>32</v>
      </c>
      <c r="BO52" s="8">
        <f t="shared" si="24"/>
        <v>26.36</v>
      </c>
      <c r="BP52" s="139">
        <f t="shared" si="25"/>
        <v>-1.1499999999999986</v>
      </c>
      <c r="BQ52" s="139">
        <f t="shared" si="26"/>
        <v>-0.94999999999999929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1010</v>
      </c>
      <c r="G53" s="16">
        <f>'[3]03'!G55</f>
        <v>0</v>
      </c>
      <c r="H53" s="17">
        <f t="shared" si="27"/>
        <v>1330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26.02</v>
      </c>
      <c r="AU53" s="8">
        <v>26.02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26.02</v>
      </c>
      <c r="BM53" s="8">
        <f t="shared" si="22"/>
        <v>26.02</v>
      </c>
      <c r="BN53" s="8">
        <f t="shared" si="23"/>
        <v>26.99</v>
      </c>
      <c r="BO53" s="8">
        <f t="shared" si="24"/>
        <v>26.99</v>
      </c>
      <c r="BP53" s="139">
        <f t="shared" si="25"/>
        <v>-0.96999999999999886</v>
      </c>
      <c r="BQ53" s="139">
        <f t="shared" si="26"/>
        <v>-0.96999999999999886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1010</v>
      </c>
      <c r="G54" s="16">
        <f>'[3]03'!G56</f>
        <v>0</v>
      </c>
      <c r="H54" s="17">
        <f t="shared" si="27"/>
        <v>1330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26.02</v>
      </c>
      <c r="AU54" s="8">
        <v>26.02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26.02</v>
      </c>
      <c r="BM54" s="8">
        <f t="shared" si="22"/>
        <v>26.02</v>
      </c>
      <c r="BN54" s="8">
        <f t="shared" si="23"/>
        <v>26.99</v>
      </c>
      <c r="BO54" s="8">
        <f t="shared" si="24"/>
        <v>26.99</v>
      </c>
      <c r="BP54" s="139">
        <f t="shared" si="25"/>
        <v>-0.96999999999999886</v>
      </c>
      <c r="BQ54" s="139">
        <f t="shared" si="26"/>
        <v>-0.96999999999999886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1010</v>
      </c>
      <c r="G55" s="16">
        <f>'[3]03'!G57</f>
        <v>0</v>
      </c>
      <c r="H55" s="17">
        <f t="shared" si="27"/>
        <v>1330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1010</v>
      </c>
      <c r="G56" s="16">
        <f>'[3]03'!G58</f>
        <v>0</v>
      </c>
      <c r="H56" s="17">
        <f t="shared" si="27"/>
        <v>1330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1010</v>
      </c>
      <c r="G57" s="16">
        <f>'[3]03'!G59</f>
        <v>0</v>
      </c>
      <c r="H57" s="17">
        <f t="shared" si="27"/>
        <v>1330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1010</v>
      </c>
      <c r="G58" s="16">
        <f>'[3]03'!G60</f>
        <v>0</v>
      </c>
      <c r="H58" s="17">
        <f t="shared" si="27"/>
        <v>1330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1010</v>
      </c>
      <c r="G59" s="16">
        <f>'[3]03'!G61</f>
        <v>0</v>
      </c>
      <c r="H59" s="17">
        <f t="shared" si="27"/>
        <v>1330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1010</v>
      </c>
      <c r="G60" s="16">
        <f>'[3]03'!G62</f>
        <v>0</v>
      </c>
      <c r="H60" s="17">
        <f t="shared" si="27"/>
        <v>1330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1010</v>
      </c>
      <c r="G61" s="16">
        <f>'[3]03'!G63</f>
        <v>0</v>
      </c>
      <c r="H61" s="17">
        <f t="shared" si="27"/>
        <v>1330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26.02</v>
      </c>
      <c r="AU61" s="8">
        <v>26.02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26.02</v>
      </c>
      <c r="BM61" s="8">
        <f t="shared" si="22"/>
        <v>26.02</v>
      </c>
      <c r="BN61" s="8">
        <f t="shared" si="23"/>
        <v>26.99</v>
      </c>
      <c r="BO61" s="8">
        <f t="shared" si="24"/>
        <v>26.99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1010</v>
      </c>
      <c r="G62" s="16">
        <f>'[3]03'!G64</f>
        <v>0</v>
      </c>
      <c r="H62" s="17">
        <f t="shared" si="27"/>
        <v>1330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26.02</v>
      </c>
      <c r="AU62" s="8">
        <v>26.02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26.02</v>
      </c>
      <c r="BM62" s="8">
        <f t="shared" si="22"/>
        <v>26.02</v>
      </c>
      <c r="BN62" s="8">
        <f t="shared" si="23"/>
        <v>26.99</v>
      </c>
      <c r="BO62" s="8">
        <f t="shared" si="24"/>
        <v>26.99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1010</v>
      </c>
      <c r="G63" s="16">
        <f>'[3]03'!G65</f>
        <v>0</v>
      </c>
      <c r="H63" s="17">
        <f t="shared" si="27"/>
        <v>1330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26.02</v>
      </c>
      <c r="AU63" s="8">
        <v>26.02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26.02</v>
      </c>
      <c r="BM63" s="8">
        <f t="shared" si="22"/>
        <v>26.02</v>
      </c>
      <c r="BN63" s="8">
        <f t="shared" si="23"/>
        <v>26.99</v>
      </c>
      <c r="BO63" s="8">
        <f t="shared" si="24"/>
        <v>26.99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1010</v>
      </c>
      <c r="G64" s="16">
        <f>'[3]03'!G66</f>
        <v>0</v>
      </c>
      <c r="H64" s="17">
        <f t="shared" si="27"/>
        <v>1330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26.02</v>
      </c>
      <c r="AU64" s="8">
        <v>26.02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26.02</v>
      </c>
      <c r="BM64" s="8">
        <f t="shared" si="22"/>
        <v>26.02</v>
      </c>
      <c r="BN64" s="8">
        <f t="shared" si="23"/>
        <v>26.99</v>
      </c>
      <c r="BO64" s="8">
        <f t="shared" si="24"/>
        <v>26.99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1010</v>
      </c>
      <c r="G65" s="16">
        <f>'[3]03'!G67</f>
        <v>0</v>
      </c>
      <c r="H65" s="17">
        <f t="shared" si="27"/>
        <v>1330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26.02</v>
      </c>
      <c r="AU65" s="8">
        <v>26.02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26.02</v>
      </c>
      <c r="BM65" s="8">
        <f t="shared" si="22"/>
        <v>26.02</v>
      </c>
      <c r="BN65" s="8">
        <f t="shared" si="23"/>
        <v>26.99</v>
      </c>
      <c r="BO65" s="8">
        <f t="shared" si="24"/>
        <v>26.99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1010</v>
      </c>
      <c r="G66" s="16">
        <f>'[3]03'!G68</f>
        <v>0</v>
      </c>
      <c r="H66" s="17">
        <f t="shared" si="27"/>
        <v>1330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26.02</v>
      </c>
      <c r="AU66" s="8">
        <v>26.02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26.02</v>
      </c>
      <c r="BM66" s="8">
        <f t="shared" si="22"/>
        <v>26.02</v>
      </c>
      <c r="BN66" s="8">
        <f t="shared" si="23"/>
        <v>26.99</v>
      </c>
      <c r="BO66" s="8">
        <f t="shared" si="24"/>
        <v>26.99</v>
      </c>
      <c r="BP66" s="139">
        <f t="shared" si="25"/>
        <v>-0.96999999999999886</v>
      </c>
      <c r="BQ66" s="139">
        <f t="shared" si="26"/>
        <v>-0.96999999999999886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1010</v>
      </c>
      <c r="G67" s="16">
        <f>'[3]03'!G69</f>
        <v>0</v>
      </c>
      <c r="H67" s="17">
        <f t="shared" si="27"/>
        <v>1330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26.02</v>
      </c>
      <c r="AU67" s="8">
        <v>26.02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26.02</v>
      </c>
      <c r="BM67" s="8">
        <f t="shared" si="22"/>
        <v>26.02</v>
      </c>
      <c r="BN67" s="8">
        <f t="shared" si="23"/>
        <v>26.99</v>
      </c>
      <c r="BO67" s="8">
        <f t="shared" si="24"/>
        <v>26.99</v>
      </c>
      <c r="BP67" s="139">
        <f t="shared" si="25"/>
        <v>-0.96999999999999886</v>
      </c>
      <c r="BQ67" s="139">
        <f t="shared" si="26"/>
        <v>-0.96999999999999886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1010</v>
      </c>
      <c r="G68" s="16">
        <f>'[3]03'!G70</f>
        <v>0</v>
      </c>
      <c r="H68" s="17">
        <f t="shared" si="27"/>
        <v>1330</v>
      </c>
      <c r="I68" s="15">
        <f>'[3]03'!J70</f>
        <v>270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26.02</v>
      </c>
      <c r="AU68" s="8">
        <v>26.02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26.02</v>
      </c>
      <c r="BM68" s="8">
        <f t="shared" ref="BM68:BM98" si="54">AU68</f>
        <v>26.02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-0.96999999999999886</v>
      </c>
      <c r="BQ68" s="139">
        <f t="shared" ref="BQ68:BQ98" si="58">BM68-BO68</f>
        <v>-0.96999999999999886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1010</v>
      </c>
      <c r="G69" s="16">
        <f>'[3]03'!G71</f>
        <v>0</v>
      </c>
      <c r="H69" s="17">
        <f t="shared" ref="H69:H98" si="59">SUM(B69:G69)</f>
        <v>1330</v>
      </c>
      <c r="I69" s="15">
        <f>'[3]03'!J71</f>
        <v>270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211.64</v>
      </c>
      <c r="AT69" s="8">
        <v>26.02</v>
      </c>
      <c r="AU69" s="8">
        <v>26.02</v>
      </c>
      <c r="AW69" s="198">
        <v>26.36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26.36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26.02</v>
      </c>
      <c r="BM69" s="8">
        <f t="shared" si="54"/>
        <v>26.02</v>
      </c>
      <c r="BN69" s="8">
        <f t="shared" si="55"/>
        <v>26.36</v>
      </c>
      <c r="BO69" s="8">
        <f t="shared" si="56"/>
        <v>32</v>
      </c>
      <c r="BP69" s="139">
        <f t="shared" si="57"/>
        <v>-0.33999999999999986</v>
      </c>
      <c r="BQ69" s="139">
        <f t="shared" si="58"/>
        <v>-5.98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1010</v>
      </c>
      <c r="G70" s="16">
        <f>'[3]03'!G72</f>
        <v>0</v>
      </c>
      <c r="H70" s="17">
        <f t="shared" si="59"/>
        <v>1330</v>
      </c>
      <c r="I70" s="15">
        <f>'[3]03'!J72</f>
        <v>270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26.36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211.64</v>
      </c>
      <c r="AT70" s="8">
        <v>26.02</v>
      </c>
      <c r="AU70" s="8">
        <v>26.02</v>
      </c>
      <c r="AW70" s="198">
        <v>26.36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26.36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26.02</v>
      </c>
      <c r="BM70" s="8">
        <f t="shared" si="54"/>
        <v>26.02</v>
      </c>
      <c r="BN70" s="8">
        <f t="shared" si="55"/>
        <v>26.36</v>
      </c>
      <c r="BO70" s="8">
        <f t="shared" si="56"/>
        <v>32</v>
      </c>
      <c r="BP70" s="139">
        <f t="shared" si="57"/>
        <v>-0.33999999999999986</v>
      </c>
      <c r="BQ70" s="139">
        <f t="shared" si="58"/>
        <v>-5.98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1010</v>
      </c>
      <c r="G71" s="16">
        <f>'[3]03'!G73</f>
        <v>0</v>
      </c>
      <c r="H71" s="17">
        <f t="shared" si="59"/>
        <v>1330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26.36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211.64</v>
      </c>
      <c r="AT71" s="8">
        <v>26.02</v>
      </c>
      <c r="AU71" s="8">
        <v>30.85</v>
      </c>
      <c r="AW71" s="198">
        <v>26.36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26.36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26.02</v>
      </c>
      <c r="BM71" s="8">
        <f t="shared" si="54"/>
        <v>30.85</v>
      </c>
      <c r="BN71" s="8">
        <f t="shared" si="55"/>
        <v>26.36</v>
      </c>
      <c r="BO71" s="8">
        <f t="shared" si="56"/>
        <v>32</v>
      </c>
      <c r="BP71" s="139">
        <f t="shared" si="57"/>
        <v>-0.33999999999999986</v>
      </c>
      <c r="BQ71" s="139">
        <f t="shared" si="58"/>
        <v>-1.1499999999999986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1010</v>
      </c>
      <c r="G72" s="16">
        <f>'[3]03'!G74</f>
        <v>0</v>
      </c>
      <c r="H72" s="17">
        <f t="shared" si="59"/>
        <v>1330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26.36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211.64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211.64</v>
      </c>
      <c r="AT72" s="8">
        <v>26.02</v>
      </c>
      <c r="AU72" s="8">
        <v>30.85</v>
      </c>
      <c r="AW72" s="198">
        <v>26.36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26.36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26.02</v>
      </c>
      <c r="BM72" s="8">
        <f t="shared" si="54"/>
        <v>30.85</v>
      </c>
      <c r="BN72" s="8">
        <f t="shared" si="55"/>
        <v>26.36</v>
      </c>
      <c r="BO72" s="8">
        <f t="shared" si="56"/>
        <v>32</v>
      </c>
      <c r="BP72" s="139">
        <f t="shared" si="57"/>
        <v>-0.33999999999999986</v>
      </c>
      <c r="BQ72" s="139">
        <f t="shared" si="58"/>
        <v>-1.1499999999999986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1010</v>
      </c>
      <c r="G73" s="16">
        <f>'[3]03'!G75</f>
        <v>0</v>
      </c>
      <c r="H73" s="17">
        <f t="shared" si="59"/>
        <v>1330</v>
      </c>
      <c r="I73" s="15">
        <f>'[3]03'!J75</f>
        <v>270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26.36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211.64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211.64</v>
      </c>
      <c r="AT73" s="8">
        <v>25.41</v>
      </c>
      <c r="AU73" s="8">
        <v>30.85</v>
      </c>
      <c r="AW73" s="198">
        <v>26.36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26.36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25.41</v>
      </c>
      <c r="BM73" s="8">
        <f t="shared" si="54"/>
        <v>30.85</v>
      </c>
      <c r="BN73" s="8">
        <f t="shared" si="55"/>
        <v>26.36</v>
      </c>
      <c r="BO73" s="8">
        <f t="shared" si="56"/>
        <v>32</v>
      </c>
      <c r="BP73" s="139">
        <f t="shared" si="57"/>
        <v>-0.94999999999999929</v>
      </c>
      <c r="BQ73" s="139">
        <f t="shared" si="58"/>
        <v>-1.1499999999999986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1010</v>
      </c>
      <c r="G74" s="16">
        <f>'[3]03'!G76</f>
        <v>0</v>
      </c>
      <c r="H74" s="17">
        <f t="shared" si="59"/>
        <v>1330</v>
      </c>
      <c r="I74" s="15">
        <f>'[3]03'!J76</f>
        <v>270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26.36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211.64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211.64</v>
      </c>
      <c r="AT74" s="8">
        <v>25.41</v>
      </c>
      <c r="AU74" s="8">
        <v>30.85</v>
      </c>
      <c r="AW74" s="198">
        <v>26.36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26.36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25.41</v>
      </c>
      <c r="BM74" s="8">
        <f t="shared" si="54"/>
        <v>30.85</v>
      </c>
      <c r="BN74" s="8">
        <f t="shared" si="55"/>
        <v>26.36</v>
      </c>
      <c r="BO74" s="8">
        <f t="shared" si="56"/>
        <v>32</v>
      </c>
      <c r="BP74" s="139">
        <f t="shared" si="57"/>
        <v>-0.94999999999999929</v>
      </c>
      <c r="BQ74" s="139">
        <f t="shared" si="58"/>
        <v>-1.1499999999999986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1030</v>
      </c>
      <c r="G75" s="16">
        <f>'[3]03'!G77</f>
        <v>0</v>
      </c>
      <c r="H75" s="17">
        <f t="shared" si="59"/>
        <v>1350</v>
      </c>
      <c r="I75" s="15">
        <f>'[3]03'!J77</f>
        <v>270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26.36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26.36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211.64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211.64</v>
      </c>
      <c r="AT75" s="8">
        <v>25.41</v>
      </c>
      <c r="AU75" s="8">
        <v>30.85</v>
      </c>
      <c r="AW75" s="198">
        <v>26.36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26.36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25.41</v>
      </c>
      <c r="BM75" s="8">
        <f t="shared" si="54"/>
        <v>30.85</v>
      </c>
      <c r="BN75" s="8">
        <f t="shared" si="55"/>
        <v>26.36</v>
      </c>
      <c r="BO75" s="8">
        <f t="shared" si="56"/>
        <v>32</v>
      </c>
      <c r="BP75" s="139">
        <f t="shared" si="57"/>
        <v>-0.94999999999999929</v>
      </c>
      <c r="BQ75" s="139">
        <f t="shared" si="58"/>
        <v>-1.1499999999999986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1030</v>
      </c>
      <c r="G76" s="16">
        <f>'[3]03'!G78</f>
        <v>0</v>
      </c>
      <c r="H76" s="17">
        <f t="shared" si="59"/>
        <v>1350</v>
      </c>
      <c r="I76" s="15">
        <f>'[3]03'!J78</f>
        <v>270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26.36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26.36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211.64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211.64</v>
      </c>
      <c r="AT76" s="8">
        <v>25.41</v>
      </c>
      <c r="AU76" s="8">
        <v>30.85</v>
      </c>
      <c r="AW76" s="198">
        <v>26.36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26.36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25.41</v>
      </c>
      <c r="BM76" s="8">
        <f t="shared" si="54"/>
        <v>30.85</v>
      </c>
      <c r="BN76" s="8">
        <f t="shared" si="55"/>
        <v>26.36</v>
      </c>
      <c r="BO76" s="8">
        <f t="shared" si="56"/>
        <v>32</v>
      </c>
      <c r="BP76" s="139">
        <f t="shared" si="57"/>
        <v>-0.94999999999999929</v>
      </c>
      <c r="BQ76" s="139">
        <f t="shared" si="58"/>
        <v>-1.1499999999999986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1030</v>
      </c>
      <c r="G77" s="16">
        <f>'[3]03'!G79</f>
        <v>0</v>
      </c>
      <c r="H77" s="17">
        <f t="shared" si="59"/>
        <v>1350</v>
      </c>
      <c r="I77" s="15">
        <f>'[3]03'!J79</f>
        <v>270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26.36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26.36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211.64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211.64</v>
      </c>
      <c r="AT77" s="8">
        <v>25.41</v>
      </c>
      <c r="AU77" s="8">
        <v>30.85</v>
      </c>
      <c r="AW77" s="198">
        <v>26.36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26.36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25.41</v>
      </c>
      <c r="BM77" s="8">
        <f t="shared" si="54"/>
        <v>30.85</v>
      </c>
      <c r="BN77" s="8">
        <f t="shared" si="55"/>
        <v>26.36</v>
      </c>
      <c r="BO77" s="8">
        <f t="shared" si="56"/>
        <v>32</v>
      </c>
      <c r="BP77" s="139">
        <f t="shared" si="57"/>
        <v>-0.94999999999999929</v>
      </c>
      <c r="BQ77" s="139">
        <f t="shared" si="58"/>
        <v>-1.1499999999999986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1030</v>
      </c>
      <c r="G78" s="16">
        <f>'[3]03'!G80</f>
        <v>0</v>
      </c>
      <c r="H78" s="17">
        <f t="shared" si="59"/>
        <v>1350</v>
      </c>
      <c r="I78" s="15">
        <f>'[3]03'!J80</f>
        <v>270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26.36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26.36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211.64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211.64</v>
      </c>
      <c r="AT78" s="8">
        <v>25.41</v>
      </c>
      <c r="AU78" s="8">
        <v>30.85</v>
      </c>
      <c r="AW78" s="198">
        <v>26.36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26.36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25.41</v>
      </c>
      <c r="BM78" s="8">
        <f t="shared" si="54"/>
        <v>30.85</v>
      </c>
      <c r="BN78" s="8">
        <f t="shared" si="55"/>
        <v>26.36</v>
      </c>
      <c r="BO78" s="8">
        <f t="shared" si="56"/>
        <v>32</v>
      </c>
      <c r="BP78" s="139">
        <f t="shared" si="57"/>
        <v>-0.94999999999999929</v>
      </c>
      <c r="BQ78" s="139">
        <f t="shared" si="58"/>
        <v>-1.1499999999999986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1030</v>
      </c>
      <c r="G79" s="16">
        <f>'[3]03'!G81</f>
        <v>0</v>
      </c>
      <c r="H79" s="17">
        <f t="shared" si="59"/>
        <v>1350</v>
      </c>
      <c r="I79" s="15">
        <f>'[3]03'!J81</f>
        <v>270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26.02</v>
      </c>
      <c r="AU79" s="8">
        <v>26.02</v>
      </c>
      <c r="AW79" s="198">
        <v>26.99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26.99</v>
      </c>
      <c r="BD79" s="198">
        <v>26.99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26.99</v>
      </c>
      <c r="BL79" s="8">
        <f t="shared" si="53"/>
        <v>26.02</v>
      </c>
      <c r="BM79" s="8">
        <f t="shared" si="54"/>
        <v>26.02</v>
      </c>
      <c r="BN79" s="8">
        <f t="shared" si="55"/>
        <v>26.99</v>
      </c>
      <c r="BO79" s="8">
        <f t="shared" si="56"/>
        <v>26.99</v>
      </c>
      <c r="BP79" s="139">
        <f t="shared" si="57"/>
        <v>-0.96999999999999886</v>
      </c>
      <c r="BQ79" s="139">
        <f t="shared" si="58"/>
        <v>-0.96999999999999886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1030</v>
      </c>
      <c r="G80" s="16">
        <f>'[3]03'!G82</f>
        <v>0</v>
      </c>
      <c r="H80" s="17">
        <f t="shared" si="59"/>
        <v>1350</v>
      </c>
      <c r="I80" s="15">
        <f>'[3]03'!J82</f>
        <v>270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26.02</v>
      </c>
      <c r="AU80" s="8">
        <v>26.02</v>
      </c>
      <c r="AW80" s="198">
        <v>26.99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26.99</v>
      </c>
      <c r="BD80" s="198">
        <v>26.99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26.99</v>
      </c>
      <c r="BL80" s="8">
        <f t="shared" si="53"/>
        <v>26.02</v>
      </c>
      <c r="BM80" s="8">
        <f t="shared" si="54"/>
        <v>26.02</v>
      </c>
      <c r="BN80" s="8">
        <f t="shared" si="55"/>
        <v>26.99</v>
      </c>
      <c r="BO80" s="8">
        <f t="shared" si="56"/>
        <v>26.99</v>
      </c>
      <c r="BP80" s="139">
        <f t="shared" si="57"/>
        <v>-0.96999999999999886</v>
      </c>
      <c r="BQ80" s="139">
        <f t="shared" si="58"/>
        <v>-0.96999999999999886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1030</v>
      </c>
      <c r="G81" s="16">
        <f>'[3]03'!G83</f>
        <v>0</v>
      </c>
      <c r="H81" s="17">
        <f t="shared" si="59"/>
        <v>1350</v>
      </c>
      <c r="I81" s="15">
        <f>'[3]03'!J83</f>
        <v>270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26.02</v>
      </c>
      <c r="AU81" s="8">
        <v>26.02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26.02</v>
      </c>
      <c r="BM81" s="8">
        <f t="shared" si="54"/>
        <v>26.02</v>
      </c>
      <c r="BN81" s="8">
        <f t="shared" si="55"/>
        <v>26.99</v>
      </c>
      <c r="BO81" s="8">
        <f t="shared" si="56"/>
        <v>26.99</v>
      </c>
      <c r="BP81" s="139">
        <f t="shared" si="57"/>
        <v>-0.96999999999999886</v>
      </c>
      <c r="BQ81" s="139">
        <f t="shared" si="58"/>
        <v>-0.96999999999999886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1030</v>
      </c>
      <c r="G82" s="16">
        <f>'[3]03'!G84</f>
        <v>0</v>
      </c>
      <c r="H82" s="17">
        <f t="shared" si="59"/>
        <v>1350</v>
      </c>
      <c r="I82" s="15">
        <f>'[3]03'!J84</f>
        <v>270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26.02</v>
      </c>
      <c r="AU82" s="8">
        <v>26.02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26.02</v>
      </c>
      <c r="BM82" s="8">
        <f t="shared" si="54"/>
        <v>26.02</v>
      </c>
      <c r="BN82" s="8">
        <f t="shared" si="55"/>
        <v>26.99</v>
      </c>
      <c r="BO82" s="8">
        <f t="shared" si="56"/>
        <v>26.99</v>
      </c>
      <c r="BP82" s="139">
        <f t="shared" si="57"/>
        <v>-0.96999999999999886</v>
      </c>
      <c r="BQ82" s="139">
        <f t="shared" si="58"/>
        <v>-0.96999999999999886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1030</v>
      </c>
      <c r="G83" s="16">
        <f>'[3]03'!G85</f>
        <v>0</v>
      </c>
      <c r="H83" s="17">
        <f t="shared" si="59"/>
        <v>1350</v>
      </c>
      <c r="I83" s="15">
        <f>'[3]03'!J85</f>
        <v>270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26.02</v>
      </c>
      <c r="AU83" s="8">
        <v>26.02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26.02</v>
      </c>
      <c r="BM83" s="8">
        <f t="shared" si="54"/>
        <v>26.02</v>
      </c>
      <c r="BN83" s="8">
        <f t="shared" si="55"/>
        <v>26.99</v>
      </c>
      <c r="BO83" s="8">
        <f t="shared" si="56"/>
        <v>26.99</v>
      </c>
      <c r="BP83" s="139">
        <f t="shared" si="57"/>
        <v>-0.96999999999999886</v>
      </c>
      <c r="BQ83" s="139">
        <f t="shared" si="58"/>
        <v>-0.96999999999999886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1030</v>
      </c>
      <c r="G84" s="16">
        <f>'[3]03'!G86</f>
        <v>0</v>
      </c>
      <c r="H84" s="17">
        <f t="shared" si="59"/>
        <v>1350</v>
      </c>
      <c r="I84" s="15">
        <f>'[3]03'!J86</f>
        <v>270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26.02</v>
      </c>
      <c r="AU84" s="8">
        <v>26.02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26.02</v>
      </c>
      <c r="BM84" s="8">
        <f t="shared" si="54"/>
        <v>26.02</v>
      </c>
      <c r="BN84" s="8">
        <f t="shared" si="55"/>
        <v>26.99</v>
      </c>
      <c r="BO84" s="8">
        <f t="shared" si="56"/>
        <v>26.99</v>
      </c>
      <c r="BP84" s="139">
        <f t="shared" si="57"/>
        <v>-0.96999999999999886</v>
      </c>
      <c r="BQ84" s="139">
        <f t="shared" si="58"/>
        <v>-0.96999999999999886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1030</v>
      </c>
      <c r="G85" s="16">
        <f>'[3]03'!G87</f>
        <v>0</v>
      </c>
      <c r="H85" s="17">
        <f t="shared" si="59"/>
        <v>1350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26.02</v>
      </c>
      <c r="AU85" s="8">
        <v>26.02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26.02</v>
      </c>
      <c r="BM85" s="8">
        <f t="shared" si="54"/>
        <v>26.02</v>
      </c>
      <c r="BN85" s="8">
        <f t="shared" si="55"/>
        <v>26.99</v>
      </c>
      <c r="BO85" s="8">
        <f t="shared" si="56"/>
        <v>26.99</v>
      </c>
      <c r="BP85" s="139">
        <f t="shared" si="57"/>
        <v>-0.96999999999999886</v>
      </c>
      <c r="BQ85" s="139">
        <f t="shared" si="58"/>
        <v>-0.96999999999999886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1030</v>
      </c>
      <c r="G86" s="16">
        <f>'[3]03'!G88</f>
        <v>0</v>
      </c>
      <c r="H86" s="17">
        <f t="shared" si="59"/>
        <v>1350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26.02</v>
      </c>
      <c r="AU86" s="8">
        <v>26.02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26.02</v>
      </c>
      <c r="BM86" s="8">
        <f t="shared" si="54"/>
        <v>26.02</v>
      </c>
      <c r="BN86" s="8">
        <f t="shared" si="55"/>
        <v>26.99</v>
      </c>
      <c r="BO86" s="8">
        <f t="shared" si="56"/>
        <v>26.99</v>
      </c>
      <c r="BP86" s="139">
        <f t="shared" si="57"/>
        <v>-0.96999999999999886</v>
      </c>
      <c r="BQ86" s="139">
        <f t="shared" si="58"/>
        <v>-0.96999999999999886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1030</v>
      </c>
      <c r="G87" s="16">
        <f>'[3]03'!G89</f>
        <v>0</v>
      </c>
      <c r="H87" s="17">
        <f t="shared" si="59"/>
        <v>1350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1030</v>
      </c>
      <c r="G88" s="16">
        <f>'[3]03'!G90</f>
        <v>0</v>
      </c>
      <c r="H88" s="17">
        <f t="shared" si="59"/>
        <v>1350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1030</v>
      </c>
      <c r="G89" s="16">
        <f>'[3]03'!G91</f>
        <v>0</v>
      </c>
      <c r="H89" s="17">
        <f t="shared" si="59"/>
        <v>1350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1030</v>
      </c>
      <c r="G90" s="16">
        <f>'[3]03'!G92</f>
        <v>0</v>
      </c>
      <c r="H90" s="17">
        <f t="shared" si="59"/>
        <v>1350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1030</v>
      </c>
      <c r="G91" s="16">
        <f>'[3]03'!G93</f>
        <v>0</v>
      </c>
      <c r="H91" s="17">
        <f t="shared" si="59"/>
        <v>1350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1030</v>
      </c>
      <c r="G92" s="16">
        <f>'[3]03'!G94</f>
        <v>0</v>
      </c>
      <c r="H92" s="17">
        <f t="shared" si="59"/>
        <v>1350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1030</v>
      </c>
      <c r="G93" s="16">
        <f>'[3]03'!G95</f>
        <v>0</v>
      </c>
      <c r="H93" s="17">
        <f t="shared" si="59"/>
        <v>1350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1030</v>
      </c>
      <c r="G94" s="16">
        <f>'[3]03'!G96</f>
        <v>0</v>
      </c>
      <c r="H94" s="17">
        <f t="shared" si="59"/>
        <v>1350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1030</v>
      </c>
      <c r="G95" s="16">
        <f>'[3]03'!G97</f>
        <v>0</v>
      </c>
      <c r="H95" s="17">
        <f t="shared" si="59"/>
        <v>1350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1030</v>
      </c>
      <c r="G96" s="16">
        <f>'[3]03'!G98</f>
        <v>0</v>
      </c>
      <c r="H96" s="17">
        <f t="shared" si="59"/>
        <v>1350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1030</v>
      </c>
      <c r="G97" s="16">
        <f>'[3]03'!G99</f>
        <v>0</v>
      </c>
      <c r="H97" s="17">
        <f t="shared" si="59"/>
        <v>1350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1030</v>
      </c>
      <c r="G98" s="16">
        <f>'[3]03'!G100</f>
        <v>0</v>
      </c>
      <c r="H98" s="17">
        <f t="shared" si="59"/>
        <v>1350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0.66622499999999885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0.66622499999999885</v>
      </c>
      <c r="AE99" s="15">
        <f t="shared" si="62"/>
        <v>0.6478249999999991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0.6478249999999991</v>
      </c>
      <c r="AL99" s="15">
        <f t="shared" si="62"/>
        <v>5.165950000000004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5.165950000000004</v>
      </c>
      <c r="AS99" s="15">
        <f t="shared" si="62"/>
        <v>0</v>
      </c>
      <c r="AT99" s="15">
        <f t="shared" si="62"/>
        <v>0.63805499999999959</v>
      </c>
      <c r="AU99" s="15">
        <f t="shared" si="62"/>
        <v>0.62212999999999941</v>
      </c>
      <c r="AV99" s="15">
        <f t="shared" si="62"/>
        <v>0</v>
      </c>
      <c r="AW99" s="15">
        <f t="shared" si="62"/>
        <v>0.66622499999999885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0.66622499999999885</v>
      </c>
      <c r="BD99" s="15">
        <f t="shared" si="62"/>
        <v>0.6478249999999991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0.6478249999999991</v>
      </c>
      <c r="BK99" s="15"/>
      <c r="BL99" s="15">
        <f t="shared" si="63"/>
        <v>0.63805499999999959</v>
      </c>
      <c r="BM99" s="15">
        <f t="shared" si="63"/>
        <v>0.62212999999999941</v>
      </c>
      <c r="BN99" s="15">
        <f t="shared" si="63"/>
        <v>0.66622499999999885</v>
      </c>
      <c r="BO99" s="15">
        <f t="shared" si="63"/>
        <v>0.6478249999999991</v>
      </c>
      <c r="BP99" s="15">
        <f t="shared" si="63"/>
        <v>-2.8169999999999994E-2</v>
      </c>
      <c r="BQ99" s="15">
        <f t="shared" si="63"/>
        <v>-2.5694999999999992E-2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1.0600000000000023</v>
      </c>
      <c r="P20">
        <v>15.599781061850029</v>
      </c>
      <c r="Q20">
        <v>8.5407772304324041</v>
      </c>
      <c r="R20">
        <v>0</v>
      </c>
      <c r="S20">
        <v>2.1403393541324576</v>
      </c>
      <c r="T20">
        <v>11.319102353585112</v>
      </c>
      <c r="U20" s="114">
        <f t="shared" si="2"/>
        <v>37.600000000000009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1.0600000000000023</v>
      </c>
      <c r="P21">
        <v>15.599781061850029</v>
      </c>
      <c r="Q21">
        <v>8.5407772304324041</v>
      </c>
      <c r="R21">
        <v>0</v>
      </c>
      <c r="S21">
        <v>2.1403393541324576</v>
      </c>
      <c r="T21">
        <v>11.319102353585112</v>
      </c>
      <c r="U21" s="114">
        <f t="shared" si="2"/>
        <v>37.600000000000009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1.0600000000000023</v>
      </c>
      <c r="P22">
        <v>15.599781061850029</v>
      </c>
      <c r="Q22">
        <v>8.5407772304324041</v>
      </c>
      <c r="R22">
        <v>0</v>
      </c>
      <c r="S22">
        <v>2.1403393541324576</v>
      </c>
      <c r="T22">
        <v>11.319102353585112</v>
      </c>
      <c r="U22" s="114">
        <f t="shared" si="2"/>
        <v>37.600000000000009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1.0600000000000023</v>
      </c>
      <c r="P23">
        <v>15.599781061850029</v>
      </c>
      <c r="Q23">
        <v>8.5407772304324041</v>
      </c>
      <c r="R23">
        <v>0</v>
      </c>
      <c r="S23">
        <v>2.1403393541324576</v>
      </c>
      <c r="T23">
        <v>11.319102353585112</v>
      </c>
      <c r="U23" s="114">
        <f t="shared" si="2"/>
        <v>37.600000000000009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1.0600000000000023</v>
      </c>
      <c r="P24">
        <v>15.599781061850029</v>
      </c>
      <c r="Q24">
        <v>8.5407772304324041</v>
      </c>
      <c r="R24">
        <v>0</v>
      </c>
      <c r="S24">
        <v>2.1403393541324576</v>
      </c>
      <c r="T24">
        <v>11.319102353585112</v>
      </c>
      <c r="U24" s="114">
        <f t="shared" si="2"/>
        <v>37.600000000000009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1.0600000000000023</v>
      </c>
      <c r="P25">
        <v>15.599781061850029</v>
      </c>
      <c r="Q25">
        <v>8.5407772304324041</v>
      </c>
      <c r="R25">
        <v>0</v>
      </c>
      <c r="S25">
        <v>2.1403393541324576</v>
      </c>
      <c r="T25">
        <v>11.319102353585112</v>
      </c>
      <c r="U25" s="114">
        <f t="shared" si="2"/>
        <v>37.600000000000009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1.0600000000000023</v>
      </c>
      <c r="P26">
        <v>15.599781061850029</v>
      </c>
      <c r="Q26">
        <v>8.5407772304324041</v>
      </c>
      <c r="R26">
        <v>0</v>
      </c>
      <c r="S26">
        <v>2.1403393541324576</v>
      </c>
      <c r="T26">
        <v>11.319102353585112</v>
      </c>
      <c r="U26" s="114">
        <f t="shared" si="2"/>
        <v>37.600000000000009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1.0600000000000023</v>
      </c>
      <c r="P27">
        <v>15.599781061850029</v>
      </c>
      <c r="Q27">
        <v>8.5407772304324041</v>
      </c>
      <c r="R27">
        <v>0</v>
      </c>
      <c r="S27">
        <v>2.1403393541324576</v>
      </c>
      <c r="T27">
        <v>11.319102353585112</v>
      </c>
      <c r="U27" s="114">
        <f t="shared" si="2"/>
        <v>37.600000000000009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1.0600000000000023</v>
      </c>
      <c r="P28">
        <v>15.599781061850029</v>
      </c>
      <c r="Q28">
        <v>8.5407772304324041</v>
      </c>
      <c r="R28">
        <v>0</v>
      </c>
      <c r="S28">
        <v>2.1403393541324576</v>
      </c>
      <c r="T28">
        <v>11.319102353585112</v>
      </c>
      <c r="U28" s="114">
        <f t="shared" si="2"/>
        <v>37.600000000000009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72</v>
      </c>
      <c r="G39">
        <f t="shared" si="5"/>
        <v>36.6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6.0000000000002274E-2</v>
      </c>
      <c r="P39">
        <v>15.184893267651889</v>
      </c>
      <c r="Q39">
        <v>8.3136288998357983</v>
      </c>
      <c r="R39">
        <v>0</v>
      </c>
      <c r="S39">
        <v>2.0834154351395733</v>
      </c>
      <c r="T39">
        <v>11.018062397372743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72</v>
      </c>
      <c r="G40">
        <f t="shared" si="5"/>
        <v>36.6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6.0000000000002274E-2</v>
      </c>
      <c r="P40">
        <v>15.184893267651889</v>
      </c>
      <c r="Q40">
        <v>8.3136288998357983</v>
      </c>
      <c r="R40">
        <v>0</v>
      </c>
      <c r="S40">
        <v>2.0834154351395733</v>
      </c>
      <c r="T40">
        <v>11.018062397372743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6.0000000000002274E-2</v>
      </c>
      <c r="P41">
        <v>15.184893267651889</v>
      </c>
      <c r="Q41">
        <v>8.3136288998357983</v>
      </c>
      <c r="R41">
        <v>0</v>
      </c>
      <c r="S41">
        <v>2.0834154351395733</v>
      </c>
      <c r="T41">
        <v>11.018062397372743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6.0000000000002274E-2</v>
      </c>
      <c r="P42">
        <v>15.184893267651889</v>
      </c>
      <c r="Q42">
        <v>8.3136288998357983</v>
      </c>
      <c r="R42">
        <v>0</v>
      </c>
      <c r="S42">
        <v>2.0834154351395733</v>
      </c>
      <c r="T42">
        <v>11.018062397372743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6.0000000000002274E-2</v>
      </c>
      <c r="P43">
        <v>15.184893267651889</v>
      </c>
      <c r="Q43">
        <v>8.3136288998357983</v>
      </c>
      <c r="R43">
        <v>0</v>
      </c>
      <c r="S43">
        <v>2.0834154351395733</v>
      </c>
      <c r="T43">
        <v>11.018062397372743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6.0000000000002274E-2</v>
      </c>
      <c r="P44">
        <v>15.184893267651889</v>
      </c>
      <c r="Q44">
        <v>8.3136288998357983</v>
      </c>
      <c r="R44">
        <v>0</v>
      </c>
      <c r="S44">
        <v>2.0834154351395733</v>
      </c>
      <c r="T44">
        <v>11.018062397372743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6.0000000000002274E-2</v>
      </c>
      <c r="P45">
        <v>15.184893267651889</v>
      </c>
      <c r="Q45">
        <v>8.3136288998357983</v>
      </c>
      <c r="R45">
        <v>0</v>
      </c>
      <c r="S45">
        <v>2.0834154351395733</v>
      </c>
      <c r="T45">
        <v>11.018062397372743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6.0000000000002274E-2</v>
      </c>
      <c r="P46">
        <v>15.184893267651889</v>
      </c>
      <c r="Q46">
        <v>8.3136288998357983</v>
      </c>
      <c r="R46">
        <v>0</v>
      </c>
      <c r="S46">
        <v>2.0834154351395733</v>
      </c>
      <c r="T46">
        <v>11.018062397372743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6.0000000000002274E-2</v>
      </c>
      <c r="P47">
        <v>15.184893267651889</v>
      </c>
      <c r="Q47">
        <v>8.3136288998357983</v>
      </c>
      <c r="R47">
        <v>0</v>
      </c>
      <c r="S47">
        <v>2.0834154351395733</v>
      </c>
      <c r="T47">
        <v>11.018062397372743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6.0000000000002274E-2</v>
      </c>
      <c r="P48">
        <v>15.184893267651889</v>
      </c>
      <c r="Q48">
        <v>8.3136288998357983</v>
      </c>
      <c r="R48">
        <v>0</v>
      </c>
      <c r="S48">
        <v>2.0834154351395733</v>
      </c>
      <c r="T48">
        <v>11.018062397372743</v>
      </c>
      <c r="U48" s="114">
        <f t="shared" si="2"/>
        <v>36.6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6.0000000000002274E-2</v>
      </c>
      <c r="P49">
        <v>15.184893267651889</v>
      </c>
      <c r="Q49">
        <v>8.3136288998357983</v>
      </c>
      <c r="R49">
        <v>0</v>
      </c>
      <c r="S49">
        <v>2.0834154351395733</v>
      </c>
      <c r="T49">
        <v>11.018062397372743</v>
      </c>
      <c r="U49" s="114">
        <f t="shared" si="2"/>
        <v>36.6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6.0000000000002274E-2</v>
      </c>
      <c r="P50">
        <v>15.184893267651889</v>
      </c>
      <c r="Q50">
        <v>8.3136288998357983</v>
      </c>
      <c r="R50">
        <v>0</v>
      </c>
      <c r="S50">
        <v>2.0834154351395733</v>
      </c>
      <c r="T50">
        <v>11.018062397372743</v>
      </c>
      <c r="U50" s="114">
        <f t="shared" si="2"/>
        <v>36.6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36.6</v>
      </c>
      <c r="E51">
        <f>GT!N51</f>
        <v>0</v>
      </c>
      <c r="F51">
        <f t="shared" si="4"/>
        <v>72</v>
      </c>
      <c r="G51">
        <f t="shared" si="5"/>
        <v>36.6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6.0000000000002274E-2</v>
      </c>
      <c r="P51">
        <v>15.184893267651889</v>
      </c>
      <c r="Q51">
        <v>8.3136288998357983</v>
      </c>
      <c r="R51">
        <v>0</v>
      </c>
      <c r="S51">
        <v>2.0834154351395733</v>
      </c>
      <c r="T51">
        <v>11.018062397372743</v>
      </c>
      <c r="U51" s="114">
        <f t="shared" si="2"/>
        <v>36.6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36.6</v>
      </c>
      <c r="E52">
        <f>GT!N52</f>
        <v>0</v>
      </c>
      <c r="F52">
        <f t="shared" si="4"/>
        <v>72</v>
      </c>
      <c r="G52">
        <f t="shared" si="5"/>
        <v>36.6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6.0000000000002274E-2</v>
      </c>
      <c r="P52">
        <v>15.184893267651889</v>
      </c>
      <c r="Q52">
        <v>8.3136288998357983</v>
      </c>
      <c r="R52">
        <v>0</v>
      </c>
      <c r="S52">
        <v>2.0834154351395733</v>
      </c>
      <c r="T52">
        <v>11.018062397372743</v>
      </c>
      <c r="U52" s="114">
        <f t="shared" si="2"/>
        <v>36.6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36.6</v>
      </c>
      <c r="E53">
        <f>GT!N53</f>
        <v>0</v>
      </c>
      <c r="F53">
        <f t="shared" si="4"/>
        <v>72</v>
      </c>
      <c r="G53">
        <f t="shared" si="5"/>
        <v>36.6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6.0000000000002274E-2</v>
      </c>
      <c r="P53">
        <v>15.184893267651889</v>
      </c>
      <c r="Q53">
        <v>8.3136288998357983</v>
      </c>
      <c r="R53">
        <v>0</v>
      </c>
      <c r="S53">
        <v>2.0834154351395733</v>
      </c>
      <c r="T53">
        <v>11.018062397372743</v>
      </c>
      <c r="U53" s="114">
        <f t="shared" si="2"/>
        <v>36.6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36.6</v>
      </c>
      <c r="E54">
        <f>GT!N54</f>
        <v>0</v>
      </c>
      <c r="F54">
        <f t="shared" si="4"/>
        <v>72</v>
      </c>
      <c r="G54">
        <f t="shared" si="5"/>
        <v>36.6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6.0000000000002274E-2</v>
      </c>
      <c r="P54">
        <v>15.184893267651889</v>
      </c>
      <c r="Q54">
        <v>8.3136288998357983</v>
      </c>
      <c r="R54">
        <v>0</v>
      </c>
      <c r="S54">
        <v>2.0834154351395733</v>
      </c>
      <c r="T54">
        <v>11.018062397372743</v>
      </c>
      <c r="U54" s="114">
        <f t="shared" si="2"/>
        <v>36.6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35.6</v>
      </c>
      <c r="E55">
        <f>GT!N55</f>
        <v>0</v>
      </c>
      <c r="F55">
        <f t="shared" si="4"/>
        <v>72</v>
      </c>
      <c r="G55">
        <f t="shared" si="5"/>
        <v>35.6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7.0000000000000284E-2</v>
      </c>
      <c r="P55">
        <v>14.47846889952153</v>
      </c>
      <c r="Q55">
        <v>8.0157613284548273</v>
      </c>
      <c r="R55">
        <v>0</v>
      </c>
      <c r="S55">
        <v>2.0840979453982551</v>
      </c>
      <c r="T55">
        <v>11.021671826625386</v>
      </c>
      <c r="U55" s="114">
        <f t="shared" si="2"/>
        <v>35.6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35.6</v>
      </c>
      <c r="E56">
        <f>GT!N56</f>
        <v>0</v>
      </c>
      <c r="F56">
        <f t="shared" si="4"/>
        <v>72</v>
      </c>
      <c r="G56">
        <f t="shared" si="5"/>
        <v>35.6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7.0000000000000284E-2</v>
      </c>
      <c r="P56">
        <v>14.47846889952153</v>
      </c>
      <c r="Q56">
        <v>8.0157613284548273</v>
      </c>
      <c r="R56">
        <v>0</v>
      </c>
      <c r="S56">
        <v>2.0840979453982551</v>
      </c>
      <c r="T56">
        <v>11.021671826625386</v>
      </c>
      <c r="U56" s="114">
        <f t="shared" si="2"/>
        <v>35.6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35.6</v>
      </c>
      <c r="E57">
        <f>GT!N57</f>
        <v>0</v>
      </c>
      <c r="F57">
        <f t="shared" si="4"/>
        <v>72</v>
      </c>
      <c r="G57">
        <f t="shared" si="5"/>
        <v>35.6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7.0000000000000284E-2</v>
      </c>
      <c r="P57">
        <v>14.47846889952153</v>
      </c>
      <c r="Q57">
        <v>8.0157613284548273</v>
      </c>
      <c r="R57">
        <v>0</v>
      </c>
      <c r="S57">
        <v>2.0840979453982551</v>
      </c>
      <c r="T57">
        <v>11.021671826625386</v>
      </c>
      <c r="U57" s="114">
        <f t="shared" si="2"/>
        <v>35.6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35.6</v>
      </c>
      <c r="E58">
        <f>GT!N58</f>
        <v>0</v>
      </c>
      <c r="F58">
        <f t="shared" si="4"/>
        <v>72</v>
      </c>
      <c r="G58">
        <f t="shared" si="5"/>
        <v>35.6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7.0000000000000284E-2</v>
      </c>
      <c r="P58">
        <v>14.47846889952153</v>
      </c>
      <c r="Q58">
        <v>8.0157613284548273</v>
      </c>
      <c r="R58">
        <v>0</v>
      </c>
      <c r="S58">
        <v>2.0840979453982551</v>
      </c>
      <c r="T58">
        <v>11.021671826625386</v>
      </c>
      <c r="U58" s="114">
        <f t="shared" si="2"/>
        <v>35.6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35.6</v>
      </c>
      <c r="E59">
        <f>GT!N59</f>
        <v>0</v>
      </c>
      <c r="F59">
        <f t="shared" si="4"/>
        <v>72</v>
      </c>
      <c r="G59">
        <f t="shared" si="5"/>
        <v>35.6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7.0000000000000284E-2</v>
      </c>
      <c r="P59">
        <v>14.47846889952153</v>
      </c>
      <c r="Q59">
        <v>8.0157613284548273</v>
      </c>
      <c r="R59">
        <v>0</v>
      </c>
      <c r="S59">
        <v>2.0840979453982551</v>
      </c>
      <c r="T59">
        <v>11.021671826625386</v>
      </c>
      <c r="U59" s="114">
        <f t="shared" si="2"/>
        <v>35.6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35.6</v>
      </c>
      <c r="E60">
        <f>GT!N60</f>
        <v>0</v>
      </c>
      <c r="F60">
        <f t="shared" si="4"/>
        <v>72</v>
      </c>
      <c r="G60">
        <f t="shared" si="5"/>
        <v>35.6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7.0000000000000284E-2</v>
      </c>
      <c r="P60">
        <v>14.47846889952153</v>
      </c>
      <c r="Q60">
        <v>8.0157613284548273</v>
      </c>
      <c r="R60">
        <v>0</v>
      </c>
      <c r="S60">
        <v>2.0840979453982551</v>
      </c>
      <c r="T60">
        <v>11.021671826625386</v>
      </c>
      <c r="U60" s="114">
        <f t="shared" si="2"/>
        <v>35.6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35.6</v>
      </c>
      <c r="E61">
        <f>GT!N61</f>
        <v>0</v>
      </c>
      <c r="F61">
        <f t="shared" si="4"/>
        <v>72</v>
      </c>
      <c r="G61">
        <f t="shared" si="5"/>
        <v>35.6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7.0000000000000284E-2</v>
      </c>
      <c r="P61">
        <v>14.47846889952153</v>
      </c>
      <c r="Q61">
        <v>8.0157613284548273</v>
      </c>
      <c r="R61">
        <v>0</v>
      </c>
      <c r="S61">
        <v>2.0840979453982551</v>
      </c>
      <c r="T61">
        <v>11.021671826625386</v>
      </c>
      <c r="U61" s="114">
        <f t="shared" si="2"/>
        <v>35.6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35.6</v>
      </c>
      <c r="E62">
        <f>GT!N62</f>
        <v>0</v>
      </c>
      <c r="F62">
        <f t="shared" si="4"/>
        <v>72</v>
      </c>
      <c r="G62">
        <f t="shared" si="5"/>
        <v>35.6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7.0000000000000284E-2</v>
      </c>
      <c r="P62">
        <v>14.47846889952153</v>
      </c>
      <c r="Q62">
        <v>8.0157613284548273</v>
      </c>
      <c r="R62">
        <v>0</v>
      </c>
      <c r="S62">
        <v>2.0840979453982551</v>
      </c>
      <c r="T62">
        <v>11.021671826625386</v>
      </c>
      <c r="U62" s="114">
        <f t="shared" si="2"/>
        <v>35.6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35.6</v>
      </c>
      <c r="E63">
        <f>GT!N63</f>
        <v>0</v>
      </c>
      <c r="F63">
        <f t="shared" si="4"/>
        <v>72</v>
      </c>
      <c r="G63">
        <f t="shared" si="5"/>
        <v>35.6</v>
      </c>
      <c r="H63" s="112"/>
      <c r="I63">
        <f>BRPL_EOD!AA63+BRPL_EOD!AB63</f>
        <v>14.45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35.53</v>
      </c>
      <c r="O63" s="112">
        <f t="shared" si="1"/>
        <v>7.0000000000000284E-2</v>
      </c>
      <c r="P63">
        <v>14.47846889952153</v>
      </c>
      <c r="Q63">
        <v>8.0157613284548273</v>
      </c>
      <c r="R63">
        <v>0</v>
      </c>
      <c r="S63">
        <v>2.0840979453982551</v>
      </c>
      <c r="T63">
        <v>11.021671826625386</v>
      </c>
      <c r="U63" s="114">
        <f t="shared" si="2"/>
        <v>35.6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35.6</v>
      </c>
      <c r="E64">
        <f>GT!N64</f>
        <v>0</v>
      </c>
      <c r="F64">
        <f t="shared" si="4"/>
        <v>72</v>
      </c>
      <c r="G64">
        <f t="shared" si="5"/>
        <v>35.6</v>
      </c>
      <c r="H64" s="112"/>
      <c r="I64">
        <f>BRPL_EOD!AA64+BRPL_EOD!AB64</f>
        <v>14.45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35.53</v>
      </c>
      <c r="O64" s="112">
        <f t="shared" si="1"/>
        <v>7.0000000000000284E-2</v>
      </c>
      <c r="P64">
        <v>14.47846889952153</v>
      </c>
      <c r="Q64">
        <v>8.0157613284548273</v>
      </c>
      <c r="R64">
        <v>0</v>
      </c>
      <c r="S64">
        <v>2.0840979453982551</v>
      </c>
      <c r="T64">
        <v>11.021671826625386</v>
      </c>
      <c r="U64" s="114">
        <f t="shared" si="2"/>
        <v>35.6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35.6</v>
      </c>
      <c r="E65">
        <f>GT!N65</f>
        <v>0</v>
      </c>
      <c r="F65">
        <f t="shared" si="4"/>
        <v>72</v>
      </c>
      <c r="G65">
        <f t="shared" si="5"/>
        <v>35.6</v>
      </c>
      <c r="H65" s="112"/>
      <c r="I65">
        <f>BRPL_EOD!AA65+BRPL_EOD!AB65</f>
        <v>14.45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35.53</v>
      </c>
      <c r="O65" s="112">
        <f t="shared" si="1"/>
        <v>7.0000000000000284E-2</v>
      </c>
      <c r="P65">
        <v>14.47846889952153</v>
      </c>
      <c r="Q65">
        <v>8.0157613284548273</v>
      </c>
      <c r="R65">
        <v>0</v>
      </c>
      <c r="S65">
        <v>2.0840979453982551</v>
      </c>
      <c r="T65">
        <v>11.021671826625386</v>
      </c>
      <c r="U65" s="114">
        <f t="shared" si="2"/>
        <v>35.6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35.6</v>
      </c>
      <c r="E66">
        <f>GT!N66</f>
        <v>0</v>
      </c>
      <c r="F66">
        <f t="shared" si="4"/>
        <v>72</v>
      </c>
      <c r="G66">
        <f t="shared" si="5"/>
        <v>35.6</v>
      </c>
      <c r="H66" s="112"/>
      <c r="I66">
        <f>BRPL_EOD!AA66+BRPL_EOD!AB66</f>
        <v>14.45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35.53</v>
      </c>
      <c r="O66" s="112">
        <f t="shared" si="1"/>
        <v>7.0000000000000284E-2</v>
      </c>
      <c r="P66">
        <v>14.47846889952153</v>
      </c>
      <c r="Q66">
        <v>8.0157613284548273</v>
      </c>
      <c r="R66">
        <v>0</v>
      </c>
      <c r="S66">
        <v>2.0840979453982551</v>
      </c>
      <c r="T66">
        <v>11.021671826625386</v>
      </c>
      <c r="U66" s="114">
        <f t="shared" si="2"/>
        <v>35.6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35.6</v>
      </c>
      <c r="E67">
        <f>GT!N67</f>
        <v>0</v>
      </c>
      <c r="F67">
        <f t="shared" si="4"/>
        <v>72</v>
      </c>
      <c r="G67">
        <f t="shared" si="5"/>
        <v>35.6</v>
      </c>
      <c r="H67" s="112"/>
      <c r="I67">
        <f>BRPL_EOD!AA67+BRPL_EOD!AB67</f>
        <v>14.45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35.53</v>
      </c>
      <c r="O67" s="112">
        <f t="shared" ref="O67:O98" si="7">G67-N67</f>
        <v>7.0000000000000284E-2</v>
      </c>
      <c r="P67">
        <v>14.47846889952153</v>
      </c>
      <c r="Q67">
        <v>8.0157613284548273</v>
      </c>
      <c r="R67">
        <v>0</v>
      </c>
      <c r="S67">
        <v>2.0840979453982551</v>
      </c>
      <c r="T67">
        <v>11.021671826625386</v>
      </c>
      <c r="U67" s="114">
        <f t="shared" ref="U67:U98" si="8">SUM(P67:T67)</f>
        <v>35.6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35.6</v>
      </c>
      <c r="E68">
        <f>GT!N68</f>
        <v>0</v>
      </c>
      <c r="F68">
        <f t="shared" ref="F68:F98" si="10">B68+C68</f>
        <v>72</v>
      </c>
      <c r="G68">
        <f t="shared" ref="G68:G98" si="11">D68+E68-X68</f>
        <v>35.6</v>
      </c>
      <c r="H68" s="112"/>
      <c r="I68">
        <f>BRPL_EOD!AA68+BRPL_EOD!AB68</f>
        <v>14.45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35.53</v>
      </c>
      <c r="O68" s="112">
        <f t="shared" si="7"/>
        <v>7.0000000000000284E-2</v>
      </c>
      <c r="P68">
        <v>14.47846889952153</v>
      </c>
      <c r="Q68">
        <v>8.0157613284548273</v>
      </c>
      <c r="R68">
        <v>0</v>
      </c>
      <c r="S68">
        <v>2.0840979453982551</v>
      </c>
      <c r="T68">
        <v>11.021671826625386</v>
      </c>
      <c r="U68" s="114">
        <f t="shared" si="8"/>
        <v>35.6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35.6</v>
      </c>
      <c r="E69">
        <f>GT!N69</f>
        <v>0</v>
      </c>
      <c r="F69">
        <f t="shared" si="10"/>
        <v>72</v>
      </c>
      <c r="G69">
        <f t="shared" si="11"/>
        <v>35.6</v>
      </c>
      <c r="H69" s="112"/>
      <c r="I69">
        <f>BRPL_EOD!AA69+BRPL_EOD!AB69</f>
        <v>14.45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35.53</v>
      </c>
      <c r="O69" s="112">
        <f t="shared" si="7"/>
        <v>7.0000000000000284E-2</v>
      </c>
      <c r="P69">
        <v>14.47846889952153</v>
      </c>
      <c r="Q69">
        <v>8.0157613284548273</v>
      </c>
      <c r="R69">
        <v>0</v>
      </c>
      <c r="S69">
        <v>2.0840979453982551</v>
      </c>
      <c r="T69">
        <v>11.021671826625386</v>
      </c>
      <c r="U69" s="114">
        <f t="shared" si="8"/>
        <v>35.6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36.6</v>
      </c>
      <c r="E70">
        <f>GT!N70</f>
        <v>0</v>
      </c>
      <c r="F70">
        <f t="shared" si="10"/>
        <v>72</v>
      </c>
      <c r="G70">
        <f t="shared" si="11"/>
        <v>36.6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6.0000000000002274E-2</v>
      </c>
      <c r="P70">
        <v>15.184893267651889</v>
      </c>
      <c r="Q70">
        <v>8.3136288998357983</v>
      </c>
      <c r="R70">
        <v>0</v>
      </c>
      <c r="S70">
        <v>2.0834154351395733</v>
      </c>
      <c r="T70">
        <v>11.018062397372743</v>
      </c>
      <c r="U70" s="114">
        <f t="shared" si="8"/>
        <v>36.6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36.6</v>
      </c>
      <c r="E71">
        <f>GT!N71</f>
        <v>0</v>
      </c>
      <c r="F71">
        <f t="shared" si="10"/>
        <v>72</v>
      </c>
      <c r="G71">
        <f t="shared" si="11"/>
        <v>36.6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6.0000000000002274E-2</v>
      </c>
      <c r="P71">
        <v>15.184893267651889</v>
      </c>
      <c r="Q71">
        <v>8.3136288998357983</v>
      </c>
      <c r="R71">
        <v>0</v>
      </c>
      <c r="S71">
        <v>2.0834154351395733</v>
      </c>
      <c r="T71">
        <v>11.018062397372743</v>
      </c>
      <c r="U71" s="114">
        <f t="shared" si="8"/>
        <v>36.6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36.6</v>
      </c>
      <c r="E72">
        <f>GT!N72</f>
        <v>0</v>
      </c>
      <c r="F72">
        <f t="shared" si="10"/>
        <v>72</v>
      </c>
      <c r="G72">
        <f t="shared" si="11"/>
        <v>36.6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6.0000000000002274E-2</v>
      </c>
      <c r="P72">
        <v>15.184893267651889</v>
      </c>
      <c r="Q72">
        <v>8.3136288998357983</v>
      </c>
      <c r="R72">
        <v>0</v>
      </c>
      <c r="S72">
        <v>2.0834154351395733</v>
      </c>
      <c r="T72">
        <v>11.018062397372743</v>
      </c>
      <c r="U72" s="114">
        <f t="shared" si="8"/>
        <v>36.6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36.6</v>
      </c>
      <c r="E73">
        <f>GT!N73</f>
        <v>0</v>
      </c>
      <c r="F73">
        <f t="shared" si="10"/>
        <v>72</v>
      </c>
      <c r="G73">
        <f t="shared" si="11"/>
        <v>36.6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6.0000000000002274E-2</v>
      </c>
      <c r="P73">
        <v>15.184893267651889</v>
      </c>
      <c r="Q73">
        <v>8.3136288998357983</v>
      </c>
      <c r="R73">
        <v>0</v>
      </c>
      <c r="S73">
        <v>2.0834154351395733</v>
      </c>
      <c r="T73">
        <v>11.018062397372743</v>
      </c>
      <c r="U73" s="114">
        <f t="shared" si="8"/>
        <v>36.6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36.6</v>
      </c>
      <c r="E74">
        <f>GT!N74</f>
        <v>0</v>
      </c>
      <c r="F74">
        <f t="shared" si="10"/>
        <v>72</v>
      </c>
      <c r="G74">
        <f t="shared" si="11"/>
        <v>36.6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6.0000000000002274E-2</v>
      </c>
      <c r="P74">
        <v>15.184893267651889</v>
      </c>
      <c r="Q74">
        <v>8.3136288998357983</v>
      </c>
      <c r="R74">
        <v>0</v>
      </c>
      <c r="S74">
        <v>2.0834154351395733</v>
      </c>
      <c r="T74">
        <v>11.018062397372743</v>
      </c>
      <c r="U74" s="114">
        <f t="shared" si="8"/>
        <v>36.6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0.88414999999999866</v>
      </c>
      <c r="E99" s="114">
        <f t="shared" si="12"/>
        <v>0</v>
      </c>
      <c r="F99" s="114">
        <f t="shared" si="12"/>
        <v>1.728</v>
      </c>
      <c r="G99" s="114">
        <f t="shared" si="12"/>
        <v>0.88414999999999866</v>
      </c>
      <c r="H99" s="114"/>
      <c r="I99" s="114">
        <f t="shared" si="12"/>
        <v>0.36487500000000067</v>
      </c>
      <c r="J99" s="114">
        <f t="shared" si="12"/>
        <v>0.20010500000000001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0.26545000000000007</v>
      </c>
      <c r="N99" s="114">
        <f t="shared" si="12"/>
        <v>0.88035000000000063</v>
      </c>
      <c r="O99" s="114">
        <f t="shared" si="12"/>
        <v>3.8000000000000325E-3</v>
      </c>
      <c r="P99" s="114">
        <f t="shared" si="12"/>
        <v>0.3664507662047074</v>
      </c>
      <c r="Q99" s="114">
        <f t="shared" si="12"/>
        <v>0.20096838760486807</v>
      </c>
      <c r="R99" s="114">
        <f t="shared" si="12"/>
        <v>0</v>
      </c>
      <c r="S99" s="114">
        <f t="shared" si="12"/>
        <v>5.0135973601659715E-2</v>
      </c>
      <c r="T99" s="114">
        <f t="shared" si="12"/>
        <v>0.26659487258876474</v>
      </c>
      <c r="U99" s="114">
        <f t="shared" si="12"/>
        <v>0.88414999999999866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211.64</v>
      </c>
      <c r="E37">
        <f>BAWANA!AM37</f>
        <v>0</v>
      </c>
      <c r="F37">
        <f t="shared" si="4"/>
        <v>256</v>
      </c>
      <c r="G37">
        <f t="shared" si="5"/>
        <v>211.64</v>
      </c>
      <c r="H37" s="112"/>
      <c r="I37">
        <f>BRPL_EOD!AI37+BRPL_EOD!AJ37</f>
        <v>82.06</v>
      </c>
      <c r="J37">
        <f>BYPL_EOD!AI37+BYPL_EOD!AJ37</f>
        <v>48</v>
      </c>
      <c r="K37">
        <f>MES_EOD!AI37+MES_EOD!AJ37</f>
        <v>5</v>
      </c>
      <c r="L37">
        <f>NDMC_EOD!AI37+NDMC_EOD!AJ37</f>
        <v>19.23</v>
      </c>
      <c r="M37">
        <f>TPDDL_EOD!AI37+TPDDL_EOD!AJ37</f>
        <v>57.34</v>
      </c>
      <c r="N37">
        <f t="shared" si="0"/>
        <v>211.63</v>
      </c>
      <c r="O37" s="112">
        <f t="shared" si="1"/>
        <v>9.9999999999909051E-3</v>
      </c>
      <c r="P37">
        <v>82.063877522090436</v>
      </c>
      <c r="Q37">
        <v>48.00226810943628</v>
      </c>
      <c r="R37">
        <v>5.0002362613996123</v>
      </c>
      <c r="S37">
        <v>19.230908661342909</v>
      </c>
      <c r="T37">
        <v>57.342709445730755</v>
      </c>
      <c r="U37" s="114">
        <f t="shared" si="2"/>
        <v>211.64</v>
      </c>
      <c r="V37" s="112">
        <f t="shared" si="3"/>
        <v>0</v>
      </c>
      <c r="Y37">
        <f>BAWANA!AW37+BAWANA!AX37</f>
        <v>32</v>
      </c>
      <c r="Z37">
        <f>BAWANA!BD37+BAWANA!BE37</f>
        <v>26.36</v>
      </c>
      <c r="AA37">
        <f>BAWANA!X37+BAWANA!Y37</f>
        <v>32</v>
      </c>
      <c r="AB37">
        <f>BAWANA!AE37+BAWANA!AF37</f>
        <v>26.36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211.64</v>
      </c>
      <c r="E38">
        <f>BAWANA!AM38</f>
        <v>0</v>
      </c>
      <c r="F38">
        <f t="shared" si="4"/>
        <v>256</v>
      </c>
      <c r="G38">
        <f t="shared" si="5"/>
        <v>211.64</v>
      </c>
      <c r="H38" s="112"/>
      <c r="I38">
        <f>BRPL_EOD!AI38+BRPL_EOD!AJ38</f>
        <v>82.06</v>
      </c>
      <c r="J38">
        <f>BYPL_EOD!AI38+BYPL_EOD!AJ38</f>
        <v>48</v>
      </c>
      <c r="K38">
        <f>MES_EOD!AI38+MES_EOD!AJ38</f>
        <v>5</v>
      </c>
      <c r="L38">
        <f>NDMC_EOD!AI38+NDMC_EOD!AJ38</f>
        <v>19.23</v>
      </c>
      <c r="M38">
        <f>TPDDL_EOD!AI38+TPDDL_EOD!AJ38</f>
        <v>57.34</v>
      </c>
      <c r="N38">
        <f t="shared" si="0"/>
        <v>211.63</v>
      </c>
      <c r="O38" s="112">
        <f t="shared" si="1"/>
        <v>9.9999999999909051E-3</v>
      </c>
      <c r="P38">
        <v>82.063877522090436</v>
      </c>
      <c r="Q38">
        <v>48.00226810943628</v>
      </c>
      <c r="R38">
        <v>5.0002362613996123</v>
      </c>
      <c r="S38">
        <v>19.230908661342909</v>
      </c>
      <c r="T38">
        <v>57.342709445730755</v>
      </c>
      <c r="U38" s="114">
        <f t="shared" si="2"/>
        <v>211.64</v>
      </c>
      <c r="V38" s="112">
        <f t="shared" si="3"/>
        <v>0</v>
      </c>
      <c r="Y38">
        <f>BAWANA!AW38+BAWANA!AX38</f>
        <v>32</v>
      </c>
      <c r="Z38">
        <f>BAWANA!BD38+BAWANA!BE38</f>
        <v>26.36</v>
      </c>
      <c r="AA38">
        <f>BAWANA!X38+BAWANA!Y38</f>
        <v>32</v>
      </c>
      <c r="AB38">
        <f>BAWANA!AE38+BAWANA!AF38</f>
        <v>26.36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211.64</v>
      </c>
      <c r="E39">
        <f>BAWANA!AM39</f>
        <v>0</v>
      </c>
      <c r="F39">
        <f t="shared" si="4"/>
        <v>256</v>
      </c>
      <c r="G39">
        <f t="shared" si="5"/>
        <v>211.64</v>
      </c>
      <c r="H39" s="112"/>
      <c r="I39">
        <f>BRPL_EOD!AI39+BRPL_EOD!AJ39</f>
        <v>82.06</v>
      </c>
      <c r="J39">
        <f>BYPL_EOD!AI39+BYPL_EOD!AJ39</f>
        <v>48</v>
      </c>
      <c r="K39">
        <f>MES_EOD!AI39+MES_EOD!AJ39</f>
        <v>5</v>
      </c>
      <c r="L39">
        <f>NDMC_EOD!AI39+NDMC_EOD!AJ39</f>
        <v>19.23</v>
      </c>
      <c r="M39">
        <f>TPDDL_EOD!AI39+TPDDL_EOD!AJ39</f>
        <v>57.34</v>
      </c>
      <c r="N39">
        <f t="shared" si="0"/>
        <v>211.63</v>
      </c>
      <c r="O39" s="112">
        <f t="shared" si="1"/>
        <v>9.9999999999909051E-3</v>
      </c>
      <c r="P39">
        <v>82.063877522090436</v>
      </c>
      <c r="Q39">
        <v>48.00226810943628</v>
      </c>
      <c r="R39">
        <v>5.0002362613996123</v>
      </c>
      <c r="S39">
        <v>19.230908661342909</v>
      </c>
      <c r="T39">
        <v>57.342709445730755</v>
      </c>
      <c r="U39" s="114">
        <f t="shared" si="2"/>
        <v>211.64</v>
      </c>
      <c r="V39" s="112">
        <f t="shared" si="3"/>
        <v>0</v>
      </c>
      <c r="Y39">
        <f>BAWANA!AW39+BAWANA!AX39</f>
        <v>32</v>
      </c>
      <c r="Z39">
        <f>BAWANA!BD39+BAWANA!BE39</f>
        <v>26.36</v>
      </c>
      <c r="AA39">
        <f>BAWANA!X39+BAWANA!Y39</f>
        <v>32</v>
      </c>
      <c r="AB39">
        <f>BAWANA!AE39+BAWANA!AF39</f>
        <v>26.36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211.64</v>
      </c>
      <c r="E40">
        <f>BAWANA!AM40</f>
        <v>0</v>
      </c>
      <c r="F40">
        <f t="shared" si="4"/>
        <v>256</v>
      </c>
      <c r="G40">
        <f t="shared" si="5"/>
        <v>211.64</v>
      </c>
      <c r="H40" s="112"/>
      <c r="I40">
        <f>BRPL_EOD!AI40+BRPL_EOD!AJ40</f>
        <v>82.06</v>
      </c>
      <c r="J40">
        <f>BYPL_EOD!AI40+BYPL_EOD!AJ40</f>
        <v>48</v>
      </c>
      <c r="K40">
        <f>MES_EOD!AI40+MES_EOD!AJ40</f>
        <v>5</v>
      </c>
      <c r="L40">
        <f>NDMC_EOD!AI40+NDMC_EOD!AJ40</f>
        <v>19.23</v>
      </c>
      <c r="M40">
        <f>TPDDL_EOD!AI40+TPDDL_EOD!AJ40</f>
        <v>57.34</v>
      </c>
      <c r="N40">
        <f t="shared" si="0"/>
        <v>211.63</v>
      </c>
      <c r="O40" s="112">
        <f t="shared" si="1"/>
        <v>9.9999999999909051E-3</v>
      </c>
      <c r="P40">
        <v>82.063877522090436</v>
      </c>
      <c r="Q40">
        <v>48.00226810943628</v>
      </c>
      <c r="R40">
        <v>5.0002362613996123</v>
      </c>
      <c r="S40">
        <v>19.230908661342909</v>
      </c>
      <c r="T40">
        <v>57.342709445730755</v>
      </c>
      <c r="U40" s="114">
        <f t="shared" si="2"/>
        <v>211.64</v>
      </c>
      <c r="V40" s="112">
        <f t="shared" si="3"/>
        <v>0</v>
      </c>
      <c r="Y40">
        <f>BAWANA!AW40+BAWANA!AX40</f>
        <v>32</v>
      </c>
      <c r="Z40">
        <f>BAWANA!BD40+BAWANA!BE40</f>
        <v>26.36</v>
      </c>
      <c r="AA40">
        <f>BAWANA!X40+BAWANA!Y40</f>
        <v>32</v>
      </c>
      <c r="AB40">
        <f>BAWANA!AE40+BAWANA!AF40</f>
        <v>26.36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216.61</v>
      </c>
      <c r="E41">
        <f>BAWANA!AM41</f>
        <v>0</v>
      </c>
      <c r="F41">
        <f t="shared" si="4"/>
        <v>256</v>
      </c>
      <c r="G41">
        <f t="shared" si="5"/>
        <v>216.61</v>
      </c>
      <c r="H41" s="112"/>
      <c r="I41">
        <f>BRPL_EOD!AI41+BRPL_EOD!AJ41</f>
        <v>75</v>
      </c>
      <c r="J41">
        <f>BYPL_EOD!AI41+BYPL_EOD!AJ41</f>
        <v>48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216.61</v>
      </c>
      <c r="O41" s="112">
        <f t="shared" si="1"/>
        <v>0</v>
      </c>
      <c r="P41">
        <v>75</v>
      </c>
      <c r="Q41">
        <v>48</v>
      </c>
      <c r="R41">
        <v>5</v>
      </c>
      <c r="S41">
        <v>19</v>
      </c>
      <c r="T41">
        <v>69.61</v>
      </c>
      <c r="U41" s="114">
        <f t="shared" si="2"/>
        <v>216.61</v>
      </c>
      <c r="V41" s="112">
        <f t="shared" si="3"/>
        <v>0</v>
      </c>
      <c r="Y41">
        <f>BAWANA!AW41+BAWANA!AX41</f>
        <v>32</v>
      </c>
      <c r="Z41">
        <f>BAWANA!BD41+BAWANA!BE41</f>
        <v>21.39</v>
      </c>
      <c r="AA41">
        <f>BAWANA!X41+BAWANA!Y41</f>
        <v>32</v>
      </c>
      <c r="AB41">
        <f>BAWANA!AE41+BAWANA!AF41</f>
        <v>21.39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216.61</v>
      </c>
      <c r="E42">
        <f>BAWANA!AM42</f>
        <v>0</v>
      </c>
      <c r="F42">
        <f t="shared" si="4"/>
        <v>256</v>
      </c>
      <c r="G42">
        <f t="shared" si="5"/>
        <v>216.61</v>
      </c>
      <c r="H42" s="112"/>
      <c r="I42">
        <f>BRPL_EOD!AI42+BRPL_EOD!AJ42</f>
        <v>75</v>
      </c>
      <c r="J42">
        <f>BYPL_EOD!AI42+BYPL_EOD!AJ42</f>
        <v>48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216.61</v>
      </c>
      <c r="O42" s="112">
        <f t="shared" si="1"/>
        <v>0</v>
      </c>
      <c r="P42">
        <v>75</v>
      </c>
      <c r="Q42">
        <v>48</v>
      </c>
      <c r="R42">
        <v>5</v>
      </c>
      <c r="S42">
        <v>19</v>
      </c>
      <c r="T42">
        <v>69.61</v>
      </c>
      <c r="U42" s="114">
        <f t="shared" si="2"/>
        <v>216.61</v>
      </c>
      <c r="V42" s="112">
        <f t="shared" si="3"/>
        <v>0</v>
      </c>
      <c r="Y42">
        <f>BAWANA!AW42+BAWANA!AX42</f>
        <v>32</v>
      </c>
      <c r="Z42">
        <f>BAWANA!BD42+BAWANA!BE42</f>
        <v>21.39</v>
      </c>
      <c r="AA42">
        <f>BAWANA!X42+BAWANA!Y42</f>
        <v>32</v>
      </c>
      <c r="AB42">
        <f>BAWANA!AE42+BAWANA!AF42</f>
        <v>21.39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216.61</v>
      </c>
      <c r="E43">
        <f>BAWANA!AM43</f>
        <v>0</v>
      </c>
      <c r="F43">
        <f t="shared" si="4"/>
        <v>256</v>
      </c>
      <c r="G43">
        <f t="shared" si="5"/>
        <v>216.61</v>
      </c>
      <c r="H43" s="112"/>
      <c r="I43">
        <f>BRPL_EOD!AI43+BRPL_EOD!AJ43</f>
        <v>75</v>
      </c>
      <c r="J43">
        <f>BYPL_EOD!AI43+BYPL_EOD!AJ43</f>
        <v>48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216.61</v>
      </c>
      <c r="O43" s="112">
        <f t="shared" si="1"/>
        <v>0</v>
      </c>
      <c r="P43">
        <v>75</v>
      </c>
      <c r="Q43">
        <v>48</v>
      </c>
      <c r="R43">
        <v>5</v>
      </c>
      <c r="S43">
        <v>19</v>
      </c>
      <c r="T43">
        <v>69.61</v>
      </c>
      <c r="U43" s="114">
        <f t="shared" si="2"/>
        <v>216.61</v>
      </c>
      <c r="V43" s="112">
        <f t="shared" si="3"/>
        <v>0</v>
      </c>
      <c r="Y43">
        <f>BAWANA!AW43+BAWANA!AX43</f>
        <v>32</v>
      </c>
      <c r="Z43">
        <f>BAWANA!BD43+BAWANA!BE43</f>
        <v>21.39</v>
      </c>
      <c r="AA43">
        <f>BAWANA!X43+BAWANA!Y43</f>
        <v>32</v>
      </c>
      <c r="AB43">
        <f>BAWANA!AE43+BAWANA!AF43</f>
        <v>21.39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216.61</v>
      </c>
      <c r="E44">
        <f>BAWANA!AM44</f>
        <v>0</v>
      </c>
      <c r="F44">
        <f t="shared" si="4"/>
        <v>256</v>
      </c>
      <c r="G44">
        <f t="shared" si="5"/>
        <v>216.61</v>
      </c>
      <c r="H44" s="112"/>
      <c r="I44">
        <f>BRPL_EOD!AI44+BRPL_EOD!AJ44</f>
        <v>75</v>
      </c>
      <c r="J44">
        <f>BYPL_EOD!AI44+BYPL_EOD!AJ44</f>
        <v>48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216.61</v>
      </c>
      <c r="O44" s="112">
        <f t="shared" si="1"/>
        <v>0</v>
      </c>
      <c r="P44">
        <v>75</v>
      </c>
      <c r="Q44">
        <v>48</v>
      </c>
      <c r="R44">
        <v>5</v>
      </c>
      <c r="S44">
        <v>19</v>
      </c>
      <c r="T44">
        <v>69.61</v>
      </c>
      <c r="U44" s="114">
        <f t="shared" si="2"/>
        <v>216.61</v>
      </c>
      <c r="V44" s="112">
        <f t="shared" si="3"/>
        <v>0</v>
      </c>
      <c r="Y44">
        <f>BAWANA!AW44+BAWANA!AX44</f>
        <v>32</v>
      </c>
      <c r="Z44">
        <f>BAWANA!BD44+BAWANA!BE44</f>
        <v>21.39</v>
      </c>
      <c r="AA44">
        <f>BAWANA!X44+BAWANA!Y44</f>
        <v>32</v>
      </c>
      <c r="AB44">
        <f>BAWANA!AE44+BAWANA!AF44</f>
        <v>21.39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216.61</v>
      </c>
      <c r="E45">
        <f>BAWANA!AM45</f>
        <v>0</v>
      </c>
      <c r="F45">
        <f t="shared" si="4"/>
        <v>256</v>
      </c>
      <c r="G45">
        <f t="shared" si="5"/>
        <v>216.61</v>
      </c>
      <c r="H45" s="112"/>
      <c r="I45">
        <f>BRPL_EOD!AI45+BRPL_EOD!AJ45</f>
        <v>75</v>
      </c>
      <c r="J45">
        <f>BYPL_EOD!AI45+BYPL_EOD!AJ45</f>
        <v>48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216.61</v>
      </c>
      <c r="O45" s="112">
        <f t="shared" si="1"/>
        <v>0</v>
      </c>
      <c r="P45">
        <v>75</v>
      </c>
      <c r="Q45">
        <v>48</v>
      </c>
      <c r="R45">
        <v>5</v>
      </c>
      <c r="S45">
        <v>19</v>
      </c>
      <c r="T45">
        <v>69.61</v>
      </c>
      <c r="U45" s="114">
        <f t="shared" si="2"/>
        <v>216.61</v>
      </c>
      <c r="V45" s="112">
        <f t="shared" si="3"/>
        <v>0</v>
      </c>
      <c r="Y45">
        <f>BAWANA!AW45+BAWANA!AX45</f>
        <v>32</v>
      </c>
      <c r="Z45">
        <f>BAWANA!BD45+BAWANA!BE45</f>
        <v>21.39</v>
      </c>
      <c r="AA45">
        <f>BAWANA!X45+BAWANA!Y45</f>
        <v>32</v>
      </c>
      <c r="AB45">
        <f>BAWANA!AE45+BAWANA!AF45</f>
        <v>21.39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216.61</v>
      </c>
      <c r="E46">
        <f>BAWANA!AM46</f>
        <v>0</v>
      </c>
      <c r="F46">
        <f t="shared" si="4"/>
        <v>256</v>
      </c>
      <c r="G46">
        <f t="shared" si="5"/>
        <v>216.61</v>
      </c>
      <c r="H46" s="112"/>
      <c r="I46">
        <f>BRPL_EOD!AI46+BRPL_EOD!AJ46</f>
        <v>75</v>
      </c>
      <c r="J46">
        <f>BYPL_EOD!AI46+BYPL_EOD!AJ46</f>
        <v>48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216.61</v>
      </c>
      <c r="O46" s="112">
        <f t="shared" si="1"/>
        <v>0</v>
      </c>
      <c r="P46">
        <v>75</v>
      </c>
      <c r="Q46">
        <v>48</v>
      </c>
      <c r="R46">
        <v>5</v>
      </c>
      <c r="S46">
        <v>19</v>
      </c>
      <c r="T46">
        <v>69.61</v>
      </c>
      <c r="U46" s="114">
        <f t="shared" si="2"/>
        <v>216.61</v>
      </c>
      <c r="V46" s="112">
        <f t="shared" si="3"/>
        <v>0</v>
      </c>
      <c r="Y46">
        <f>BAWANA!AW46+BAWANA!AX46</f>
        <v>32</v>
      </c>
      <c r="Z46">
        <f>BAWANA!BD46+BAWANA!BE46</f>
        <v>21.39</v>
      </c>
      <c r="AA46">
        <f>BAWANA!X46+BAWANA!Y46</f>
        <v>32</v>
      </c>
      <c r="AB46">
        <f>BAWANA!AE46+BAWANA!AF46</f>
        <v>21.39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216.61</v>
      </c>
      <c r="E47">
        <f>BAWANA!AM47</f>
        <v>0</v>
      </c>
      <c r="F47">
        <f t="shared" si="4"/>
        <v>256</v>
      </c>
      <c r="G47">
        <f t="shared" si="5"/>
        <v>216.61</v>
      </c>
      <c r="H47" s="112"/>
      <c r="I47">
        <f>BRPL_EOD!AI47+BRPL_EOD!AJ47</f>
        <v>75</v>
      </c>
      <c r="J47">
        <f>BYPL_EOD!AI47+BYPL_EOD!AJ47</f>
        <v>48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216.61</v>
      </c>
      <c r="O47" s="112">
        <f t="shared" si="1"/>
        <v>0</v>
      </c>
      <c r="P47">
        <v>75</v>
      </c>
      <c r="Q47">
        <v>48</v>
      </c>
      <c r="R47">
        <v>5</v>
      </c>
      <c r="S47">
        <v>19</v>
      </c>
      <c r="T47">
        <v>69.61</v>
      </c>
      <c r="U47" s="114">
        <f t="shared" si="2"/>
        <v>216.61</v>
      </c>
      <c r="V47" s="112">
        <f t="shared" si="3"/>
        <v>0</v>
      </c>
      <c r="Y47">
        <f>BAWANA!AW47+BAWANA!AX47</f>
        <v>32</v>
      </c>
      <c r="Z47">
        <f>BAWANA!BD47+BAWANA!BE47</f>
        <v>21.39</v>
      </c>
      <c r="AA47">
        <f>BAWANA!X47+BAWANA!Y47</f>
        <v>32</v>
      </c>
      <c r="AB47">
        <f>BAWANA!AE47+BAWANA!AF47</f>
        <v>21.39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216.61</v>
      </c>
      <c r="E48">
        <f>BAWANA!AM48</f>
        <v>0</v>
      </c>
      <c r="F48">
        <f t="shared" si="4"/>
        <v>256</v>
      </c>
      <c r="G48">
        <f t="shared" si="5"/>
        <v>216.61</v>
      </c>
      <c r="H48" s="112"/>
      <c r="I48">
        <f>BRPL_EOD!AI48+BRPL_EOD!AJ48</f>
        <v>75</v>
      </c>
      <c r="J48">
        <f>BYPL_EOD!AI48+BYPL_EOD!AJ48</f>
        <v>48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216.61</v>
      </c>
      <c r="O48" s="112">
        <f t="shared" si="1"/>
        <v>0</v>
      </c>
      <c r="P48">
        <v>75</v>
      </c>
      <c r="Q48">
        <v>48</v>
      </c>
      <c r="R48">
        <v>5</v>
      </c>
      <c r="S48">
        <v>19</v>
      </c>
      <c r="T48">
        <v>69.61</v>
      </c>
      <c r="U48" s="114">
        <f t="shared" si="2"/>
        <v>216.61</v>
      </c>
      <c r="V48" s="112">
        <f t="shared" si="3"/>
        <v>0</v>
      </c>
      <c r="Y48">
        <f>BAWANA!AW48+BAWANA!AX48</f>
        <v>32</v>
      </c>
      <c r="Z48">
        <f>BAWANA!BD48+BAWANA!BE48</f>
        <v>21.39</v>
      </c>
      <c r="AA48">
        <f>BAWANA!X48+BAWANA!Y48</f>
        <v>32</v>
      </c>
      <c r="AB48">
        <f>BAWANA!AE48+BAWANA!AF48</f>
        <v>21.39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211.64</v>
      </c>
      <c r="E49">
        <f>BAWANA!AM49</f>
        <v>0</v>
      </c>
      <c r="F49">
        <f t="shared" si="4"/>
        <v>256</v>
      </c>
      <c r="G49">
        <f t="shared" si="5"/>
        <v>211.64</v>
      </c>
      <c r="H49" s="112"/>
      <c r="I49">
        <f>BRPL_EOD!AI49+BRPL_EOD!AJ49</f>
        <v>82.06</v>
      </c>
      <c r="J49">
        <f>BYPL_EOD!AI49+BYPL_EOD!AJ49</f>
        <v>48</v>
      </c>
      <c r="K49">
        <f>MES_EOD!AI49+MES_EOD!AJ49</f>
        <v>5</v>
      </c>
      <c r="L49">
        <f>NDMC_EOD!AI49+NDMC_EOD!AJ49</f>
        <v>19.23</v>
      </c>
      <c r="M49">
        <f>TPDDL_EOD!AI49+TPDDL_EOD!AJ49</f>
        <v>57.34</v>
      </c>
      <c r="N49">
        <f t="shared" si="0"/>
        <v>211.63</v>
      </c>
      <c r="O49" s="112">
        <f t="shared" si="1"/>
        <v>9.9999999999909051E-3</v>
      </c>
      <c r="P49">
        <v>82.063877522090436</v>
      </c>
      <c r="Q49">
        <v>48.00226810943628</v>
      </c>
      <c r="R49">
        <v>5.0002362613996123</v>
      </c>
      <c r="S49">
        <v>19.230908661342909</v>
      </c>
      <c r="T49">
        <v>57.342709445730755</v>
      </c>
      <c r="U49" s="114">
        <f t="shared" si="2"/>
        <v>211.64</v>
      </c>
      <c r="V49" s="112">
        <f t="shared" si="3"/>
        <v>0</v>
      </c>
      <c r="Y49">
        <f>BAWANA!AW49+BAWANA!AX49</f>
        <v>32</v>
      </c>
      <c r="Z49">
        <f>BAWANA!BD49+BAWANA!BE49</f>
        <v>26.36</v>
      </c>
      <c r="AA49">
        <f>BAWANA!X49+BAWANA!Y49</f>
        <v>32</v>
      </c>
      <c r="AB49">
        <f>BAWANA!AE49+BAWANA!AF49</f>
        <v>26.36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211.64</v>
      </c>
      <c r="E50">
        <f>BAWANA!AM50</f>
        <v>0</v>
      </c>
      <c r="F50">
        <f t="shared" si="4"/>
        <v>256</v>
      </c>
      <c r="G50">
        <f t="shared" si="5"/>
        <v>211.64</v>
      </c>
      <c r="H50" s="112"/>
      <c r="I50">
        <f>BRPL_EOD!AI50+BRPL_EOD!AJ50</f>
        <v>82.06</v>
      </c>
      <c r="J50">
        <f>BYPL_EOD!AI50+BYPL_EOD!AJ50</f>
        <v>48</v>
      </c>
      <c r="K50">
        <f>MES_EOD!AI50+MES_EOD!AJ50</f>
        <v>5</v>
      </c>
      <c r="L50">
        <f>NDMC_EOD!AI50+NDMC_EOD!AJ50</f>
        <v>19.23</v>
      </c>
      <c r="M50">
        <f>TPDDL_EOD!AI50+TPDDL_EOD!AJ50</f>
        <v>57.34</v>
      </c>
      <c r="N50">
        <f t="shared" si="0"/>
        <v>211.63</v>
      </c>
      <c r="O50" s="112">
        <f t="shared" si="1"/>
        <v>9.9999999999909051E-3</v>
      </c>
      <c r="P50">
        <v>82.063877522090436</v>
      </c>
      <c r="Q50">
        <v>48.00226810943628</v>
      </c>
      <c r="R50">
        <v>5.0002362613996123</v>
      </c>
      <c r="S50">
        <v>19.230908661342909</v>
      </c>
      <c r="T50">
        <v>57.342709445730755</v>
      </c>
      <c r="U50" s="114">
        <f t="shared" si="2"/>
        <v>211.64</v>
      </c>
      <c r="V50" s="112">
        <f t="shared" si="3"/>
        <v>0</v>
      </c>
      <c r="Y50">
        <f>BAWANA!AW50+BAWANA!AX50</f>
        <v>32</v>
      </c>
      <c r="Z50">
        <f>BAWANA!BD50+BAWANA!BE50</f>
        <v>26.36</v>
      </c>
      <c r="AA50">
        <f>BAWANA!X50+BAWANA!Y50</f>
        <v>32</v>
      </c>
      <c r="AB50">
        <f>BAWANA!AE50+BAWANA!AF50</f>
        <v>26.36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211.64</v>
      </c>
      <c r="E51">
        <f>BAWANA!AM51</f>
        <v>0</v>
      </c>
      <c r="F51">
        <f t="shared" si="4"/>
        <v>256</v>
      </c>
      <c r="G51">
        <f t="shared" si="5"/>
        <v>211.64</v>
      </c>
      <c r="H51" s="112"/>
      <c r="I51">
        <f>BRPL_EOD!AI51+BRPL_EOD!AJ51</f>
        <v>82.06</v>
      </c>
      <c r="J51">
        <f>BYPL_EOD!AI51+BYPL_EOD!AJ51</f>
        <v>48</v>
      </c>
      <c r="K51">
        <f>MES_EOD!AI51+MES_EOD!AJ51</f>
        <v>5</v>
      </c>
      <c r="L51">
        <f>NDMC_EOD!AI51+NDMC_EOD!AJ51</f>
        <v>19.23</v>
      </c>
      <c r="M51">
        <f>TPDDL_EOD!AI51+TPDDL_EOD!AJ51</f>
        <v>57.34</v>
      </c>
      <c r="N51">
        <f t="shared" si="0"/>
        <v>211.63</v>
      </c>
      <c r="O51" s="112">
        <f t="shared" si="1"/>
        <v>9.9999999999909051E-3</v>
      </c>
      <c r="P51">
        <v>82.063877522090436</v>
      </c>
      <c r="Q51">
        <v>48.00226810943628</v>
      </c>
      <c r="R51">
        <v>5.0002362613996123</v>
      </c>
      <c r="S51">
        <v>19.230908661342909</v>
      </c>
      <c r="T51">
        <v>57.342709445730755</v>
      </c>
      <c r="U51" s="114">
        <f t="shared" si="2"/>
        <v>211.64</v>
      </c>
      <c r="V51" s="112">
        <f t="shared" si="3"/>
        <v>0</v>
      </c>
      <c r="Y51">
        <f>BAWANA!AW51+BAWANA!AX51</f>
        <v>32</v>
      </c>
      <c r="Z51">
        <f>BAWANA!BD51+BAWANA!BE51</f>
        <v>26.36</v>
      </c>
      <c r="AA51">
        <f>BAWANA!X51+BAWANA!Y51</f>
        <v>32</v>
      </c>
      <c r="AB51">
        <f>BAWANA!AE51+BAWANA!AF51</f>
        <v>26.36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211.64</v>
      </c>
      <c r="E52">
        <f>BAWANA!AM52</f>
        <v>0</v>
      </c>
      <c r="F52">
        <f t="shared" si="4"/>
        <v>256</v>
      </c>
      <c r="G52">
        <f t="shared" si="5"/>
        <v>211.64</v>
      </c>
      <c r="H52" s="112"/>
      <c r="I52">
        <f>BRPL_EOD!AI52+BRPL_EOD!AJ52</f>
        <v>82.06</v>
      </c>
      <c r="J52">
        <f>BYPL_EOD!AI52+BYPL_EOD!AJ52</f>
        <v>48</v>
      </c>
      <c r="K52">
        <f>MES_EOD!AI52+MES_EOD!AJ52</f>
        <v>5</v>
      </c>
      <c r="L52">
        <f>NDMC_EOD!AI52+NDMC_EOD!AJ52</f>
        <v>19.23</v>
      </c>
      <c r="M52">
        <f>TPDDL_EOD!AI52+TPDDL_EOD!AJ52</f>
        <v>57.34</v>
      </c>
      <c r="N52">
        <f t="shared" si="0"/>
        <v>211.63</v>
      </c>
      <c r="O52" s="112">
        <f t="shared" si="1"/>
        <v>9.9999999999909051E-3</v>
      </c>
      <c r="P52">
        <v>82.063877522090436</v>
      </c>
      <c r="Q52">
        <v>48.00226810943628</v>
      </c>
      <c r="R52">
        <v>5.0002362613996123</v>
      </c>
      <c r="S52">
        <v>19.230908661342909</v>
      </c>
      <c r="T52">
        <v>57.342709445730755</v>
      </c>
      <c r="U52" s="114">
        <f t="shared" si="2"/>
        <v>211.64</v>
      </c>
      <c r="V52" s="112">
        <f t="shared" si="3"/>
        <v>0</v>
      </c>
      <c r="Y52">
        <f>BAWANA!AW52+BAWANA!AX52</f>
        <v>32</v>
      </c>
      <c r="Z52">
        <f>BAWANA!BD52+BAWANA!BE52</f>
        <v>26.36</v>
      </c>
      <c r="AA52">
        <f>BAWANA!X52+BAWANA!Y52</f>
        <v>32</v>
      </c>
      <c r="AB52">
        <f>BAWANA!AE52+BAWANA!AF52</f>
        <v>26.36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211.64</v>
      </c>
      <c r="E69">
        <f>BAWANA!AM69</f>
        <v>0</v>
      </c>
      <c r="F69">
        <f t="shared" si="11"/>
        <v>256</v>
      </c>
      <c r="G69">
        <f t="shared" si="12"/>
        <v>211.64</v>
      </c>
      <c r="H69" s="112"/>
      <c r="I69">
        <f>BRPL_EOD!AI69+BRPL_EOD!AJ69</f>
        <v>82.06</v>
      </c>
      <c r="J69">
        <f>BYPL_EOD!AI69+BYPL_EOD!AJ69</f>
        <v>48</v>
      </c>
      <c r="K69">
        <f>MES_EOD!AI69+MES_EOD!AJ69</f>
        <v>5</v>
      </c>
      <c r="L69">
        <f>NDMC_EOD!AI69+NDMC_EOD!AJ69</f>
        <v>19.23</v>
      </c>
      <c r="M69">
        <f>TPDDL_EOD!AI69+TPDDL_EOD!AJ69</f>
        <v>57.34</v>
      </c>
      <c r="N69">
        <f t="shared" si="7"/>
        <v>211.63</v>
      </c>
      <c r="O69" s="112">
        <f t="shared" si="8"/>
        <v>9.9999999999909051E-3</v>
      </c>
      <c r="P69">
        <v>82.063877522090436</v>
      </c>
      <c r="Q69">
        <v>48.00226810943628</v>
      </c>
      <c r="R69">
        <v>5.0002362613996123</v>
      </c>
      <c r="S69">
        <v>19.230908661342909</v>
      </c>
      <c r="T69">
        <v>57.342709445730755</v>
      </c>
      <c r="U69" s="114">
        <f t="shared" si="9"/>
        <v>211.64</v>
      </c>
      <c r="V69" s="112">
        <f t="shared" si="10"/>
        <v>0</v>
      </c>
      <c r="Y69">
        <f>BAWANA!AW69+BAWANA!AX69</f>
        <v>26.36</v>
      </c>
      <c r="Z69">
        <f>BAWANA!BD69+BAWANA!BE69</f>
        <v>32</v>
      </c>
      <c r="AA69">
        <f>BAWANA!X69+BAWANA!Y69</f>
        <v>26.36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211.64</v>
      </c>
      <c r="E70">
        <f>BAWANA!AM70</f>
        <v>0</v>
      </c>
      <c r="F70">
        <f t="shared" si="11"/>
        <v>256</v>
      </c>
      <c r="G70">
        <f t="shared" si="12"/>
        <v>211.64</v>
      </c>
      <c r="H70" s="112"/>
      <c r="I70">
        <f>BRPL_EOD!AI70+BRPL_EOD!AJ70</f>
        <v>82.06</v>
      </c>
      <c r="J70">
        <f>BYPL_EOD!AI70+BYPL_EOD!AJ70</f>
        <v>48</v>
      </c>
      <c r="K70">
        <f>MES_EOD!AI70+MES_EOD!AJ70</f>
        <v>5</v>
      </c>
      <c r="L70">
        <f>NDMC_EOD!AI70+NDMC_EOD!AJ70</f>
        <v>19.23</v>
      </c>
      <c r="M70">
        <f>TPDDL_EOD!AI70+TPDDL_EOD!AJ70</f>
        <v>57.34</v>
      </c>
      <c r="N70">
        <f t="shared" si="7"/>
        <v>211.63</v>
      </c>
      <c r="O70" s="112">
        <f t="shared" si="8"/>
        <v>9.9999999999909051E-3</v>
      </c>
      <c r="P70">
        <v>82.063877522090436</v>
      </c>
      <c r="Q70">
        <v>48.00226810943628</v>
      </c>
      <c r="R70">
        <v>5.0002362613996123</v>
      </c>
      <c r="S70">
        <v>19.230908661342909</v>
      </c>
      <c r="T70">
        <v>57.342709445730755</v>
      </c>
      <c r="U70" s="114">
        <f t="shared" si="9"/>
        <v>211.64</v>
      </c>
      <c r="V70" s="112">
        <f t="shared" si="10"/>
        <v>0</v>
      </c>
      <c r="Y70">
        <f>BAWANA!AW70+BAWANA!AX70</f>
        <v>26.36</v>
      </c>
      <c r="Z70">
        <f>BAWANA!BD70+BAWANA!BE70</f>
        <v>32</v>
      </c>
      <c r="AA70">
        <f>BAWANA!X70+BAWANA!Y70</f>
        <v>26.36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211.64</v>
      </c>
      <c r="E71">
        <f>BAWANA!AM71</f>
        <v>0</v>
      </c>
      <c r="F71">
        <f t="shared" si="11"/>
        <v>256</v>
      </c>
      <c r="G71">
        <f t="shared" si="12"/>
        <v>211.64</v>
      </c>
      <c r="H71" s="112"/>
      <c r="I71">
        <f>BRPL_EOD!AI71+BRPL_EOD!AJ71</f>
        <v>82.06</v>
      </c>
      <c r="J71">
        <f>BYPL_EOD!AI71+BYPL_EOD!AJ71</f>
        <v>48</v>
      </c>
      <c r="K71">
        <f>MES_EOD!AI71+MES_EOD!AJ71</f>
        <v>5</v>
      </c>
      <c r="L71">
        <f>NDMC_EOD!AI71+NDMC_EOD!AJ71</f>
        <v>19.23</v>
      </c>
      <c r="M71">
        <f>TPDDL_EOD!AI71+TPDDL_EOD!AJ71</f>
        <v>57.34</v>
      </c>
      <c r="N71">
        <f t="shared" si="7"/>
        <v>211.63</v>
      </c>
      <c r="O71" s="112">
        <f t="shared" si="8"/>
        <v>9.9999999999909051E-3</v>
      </c>
      <c r="P71">
        <v>82.063877522090436</v>
      </c>
      <c r="Q71">
        <v>48.00226810943628</v>
      </c>
      <c r="R71">
        <v>5.0002362613996123</v>
      </c>
      <c r="S71">
        <v>19.230908661342909</v>
      </c>
      <c r="T71">
        <v>57.342709445730755</v>
      </c>
      <c r="U71" s="114">
        <f t="shared" si="9"/>
        <v>211.64</v>
      </c>
      <c r="V71" s="112">
        <f t="shared" si="10"/>
        <v>0</v>
      </c>
      <c r="Y71">
        <f>BAWANA!AW71+BAWANA!AX71</f>
        <v>26.36</v>
      </c>
      <c r="Z71">
        <f>BAWANA!BD71+BAWANA!BE71</f>
        <v>32</v>
      </c>
      <c r="AA71">
        <f>BAWANA!X71+BAWANA!Y71</f>
        <v>26.36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211.64</v>
      </c>
      <c r="E72">
        <f>BAWANA!AM72</f>
        <v>0</v>
      </c>
      <c r="F72">
        <f t="shared" si="11"/>
        <v>256</v>
      </c>
      <c r="G72">
        <f t="shared" si="12"/>
        <v>211.64</v>
      </c>
      <c r="H72" s="112"/>
      <c r="I72">
        <f>BRPL_EOD!AI72+BRPL_EOD!AJ72</f>
        <v>82.06</v>
      </c>
      <c r="J72">
        <f>BYPL_EOD!AI72+BYPL_EOD!AJ72</f>
        <v>48</v>
      </c>
      <c r="K72">
        <f>MES_EOD!AI72+MES_EOD!AJ72</f>
        <v>5</v>
      </c>
      <c r="L72">
        <f>NDMC_EOD!AI72+NDMC_EOD!AJ72</f>
        <v>19.23</v>
      </c>
      <c r="M72">
        <f>TPDDL_EOD!AI72+TPDDL_EOD!AJ72</f>
        <v>57.34</v>
      </c>
      <c r="N72">
        <f t="shared" si="7"/>
        <v>211.63</v>
      </c>
      <c r="O72" s="112">
        <f t="shared" si="8"/>
        <v>9.9999999999909051E-3</v>
      </c>
      <c r="P72">
        <v>82.063877522090436</v>
      </c>
      <c r="Q72">
        <v>48.00226810943628</v>
      </c>
      <c r="R72">
        <v>5.0002362613996123</v>
      </c>
      <c r="S72">
        <v>19.230908661342909</v>
      </c>
      <c r="T72">
        <v>57.342709445730755</v>
      </c>
      <c r="U72" s="114">
        <f t="shared" si="9"/>
        <v>211.64</v>
      </c>
      <c r="V72" s="112">
        <f t="shared" si="10"/>
        <v>0</v>
      </c>
      <c r="Y72">
        <f>BAWANA!AW72+BAWANA!AX72</f>
        <v>26.36</v>
      </c>
      <c r="Z72">
        <f>BAWANA!BD72+BAWANA!BE72</f>
        <v>32</v>
      </c>
      <c r="AA72">
        <f>BAWANA!X72+BAWANA!Y72</f>
        <v>26.36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211.64</v>
      </c>
      <c r="E73">
        <f>BAWANA!AM73</f>
        <v>0</v>
      </c>
      <c r="F73">
        <f t="shared" si="11"/>
        <v>256</v>
      </c>
      <c r="G73">
        <f t="shared" si="12"/>
        <v>211.64</v>
      </c>
      <c r="H73" s="112"/>
      <c r="I73">
        <f>BRPL_EOD!AI73+BRPL_EOD!AJ73</f>
        <v>82.06</v>
      </c>
      <c r="J73">
        <f>BYPL_EOD!AI73+BYPL_EOD!AJ73</f>
        <v>48</v>
      </c>
      <c r="K73">
        <f>MES_EOD!AI73+MES_EOD!AJ73</f>
        <v>5</v>
      </c>
      <c r="L73">
        <f>NDMC_EOD!AI73+NDMC_EOD!AJ73</f>
        <v>19.23</v>
      </c>
      <c r="M73">
        <f>TPDDL_EOD!AI73+TPDDL_EOD!AJ73</f>
        <v>57.34</v>
      </c>
      <c r="N73">
        <f t="shared" si="7"/>
        <v>211.63</v>
      </c>
      <c r="O73" s="112">
        <f t="shared" si="8"/>
        <v>9.9999999999909051E-3</v>
      </c>
      <c r="P73">
        <v>82.063877522090436</v>
      </c>
      <c r="Q73">
        <v>48.00226810943628</v>
      </c>
      <c r="R73">
        <v>5.0002362613996123</v>
      </c>
      <c r="S73">
        <v>19.230908661342909</v>
      </c>
      <c r="T73">
        <v>57.342709445730755</v>
      </c>
      <c r="U73" s="114">
        <f t="shared" si="9"/>
        <v>211.64</v>
      </c>
      <c r="V73" s="112">
        <f t="shared" si="10"/>
        <v>0</v>
      </c>
      <c r="Y73">
        <f>BAWANA!AW73+BAWANA!AX73</f>
        <v>26.36</v>
      </c>
      <c r="Z73">
        <f>BAWANA!BD73+BAWANA!BE73</f>
        <v>32</v>
      </c>
      <c r="AA73">
        <f>BAWANA!X73+BAWANA!Y73</f>
        <v>26.36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211.64</v>
      </c>
      <c r="E74">
        <f>BAWANA!AM74</f>
        <v>0</v>
      </c>
      <c r="F74">
        <f t="shared" si="11"/>
        <v>256</v>
      </c>
      <c r="G74">
        <f t="shared" si="12"/>
        <v>211.64</v>
      </c>
      <c r="H74" s="112"/>
      <c r="I74">
        <f>BRPL_EOD!AI74+BRPL_EOD!AJ74</f>
        <v>82.06</v>
      </c>
      <c r="J74">
        <f>BYPL_EOD!AI74+BYPL_EOD!AJ74</f>
        <v>48</v>
      </c>
      <c r="K74">
        <f>MES_EOD!AI74+MES_EOD!AJ74</f>
        <v>5</v>
      </c>
      <c r="L74">
        <f>NDMC_EOD!AI74+NDMC_EOD!AJ74</f>
        <v>19.23</v>
      </c>
      <c r="M74">
        <f>TPDDL_EOD!AI74+TPDDL_EOD!AJ74</f>
        <v>57.34</v>
      </c>
      <c r="N74">
        <f t="shared" si="7"/>
        <v>211.63</v>
      </c>
      <c r="O74" s="112">
        <f t="shared" si="8"/>
        <v>9.9999999999909051E-3</v>
      </c>
      <c r="P74">
        <v>82.063877522090436</v>
      </c>
      <c r="Q74">
        <v>48.00226810943628</v>
      </c>
      <c r="R74">
        <v>5.0002362613996123</v>
      </c>
      <c r="S74">
        <v>19.230908661342909</v>
      </c>
      <c r="T74">
        <v>57.342709445730755</v>
      </c>
      <c r="U74" s="114">
        <f t="shared" si="9"/>
        <v>211.64</v>
      </c>
      <c r="V74" s="112">
        <f t="shared" si="10"/>
        <v>0</v>
      </c>
      <c r="Y74">
        <f>BAWANA!AW74+BAWANA!AX74</f>
        <v>26.36</v>
      </c>
      <c r="Z74">
        <f>BAWANA!BD74+BAWANA!BE74</f>
        <v>32</v>
      </c>
      <c r="AA74">
        <f>BAWANA!X74+BAWANA!Y74</f>
        <v>26.36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211.64</v>
      </c>
      <c r="E75">
        <f>BAWANA!AM75</f>
        <v>0</v>
      </c>
      <c r="F75">
        <f t="shared" si="11"/>
        <v>256</v>
      </c>
      <c r="G75">
        <f t="shared" si="12"/>
        <v>211.64</v>
      </c>
      <c r="H75" s="112"/>
      <c r="I75">
        <f>BRPL_EOD!AI75+BRPL_EOD!AJ75</f>
        <v>82.06</v>
      </c>
      <c r="J75">
        <f>BYPL_EOD!AI75+BYPL_EOD!AJ75</f>
        <v>48</v>
      </c>
      <c r="K75">
        <f>MES_EOD!AI75+MES_EOD!AJ75</f>
        <v>5</v>
      </c>
      <c r="L75">
        <f>NDMC_EOD!AI75+NDMC_EOD!AJ75</f>
        <v>19.23</v>
      </c>
      <c r="M75">
        <f>TPDDL_EOD!AI75+TPDDL_EOD!AJ75</f>
        <v>57.34</v>
      </c>
      <c r="N75">
        <f t="shared" si="7"/>
        <v>211.63</v>
      </c>
      <c r="O75" s="112">
        <f t="shared" si="8"/>
        <v>9.9999999999909051E-3</v>
      </c>
      <c r="P75">
        <v>82.063877522090436</v>
      </c>
      <c r="Q75">
        <v>48.00226810943628</v>
      </c>
      <c r="R75">
        <v>5.0002362613996123</v>
      </c>
      <c r="S75">
        <v>19.230908661342909</v>
      </c>
      <c r="T75">
        <v>57.342709445730755</v>
      </c>
      <c r="U75" s="114">
        <f t="shared" si="9"/>
        <v>211.64</v>
      </c>
      <c r="V75" s="112">
        <f t="shared" si="10"/>
        <v>0</v>
      </c>
      <c r="Y75">
        <f>BAWANA!AW75+BAWANA!AX75</f>
        <v>26.36</v>
      </c>
      <c r="Z75">
        <f>BAWANA!BD75+BAWANA!BE75</f>
        <v>32</v>
      </c>
      <c r="AA75">
        <f>BAWANA!X75+BAWANA!Y75</f>
        <v>26.36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211.64</v>
      </c>
      <c r="E76">
        <f>BAWANA!AM76</f>
        <v>0</v>
      </c>
      <c r="F76">
        <f t="shared" si="11"/>
        <v>256</v>
      </c>
      <c r="G76">
        <f t="shared" si="12"/>
        <v>211.64</v>
      </c>
      <c r="H76" s="112"/>
      <c r="I76">
        <f>BRPL_EOD!AI76+BRPL_EOD!AJ76</f>
        <v>82.06</v>
      </c>
      <c r="J76">
        <f>BYPL_EOD!AI76+BYPL_EOD!AJ76</f>
        <v>48</v>
      </c>
      <c r="K76">
        <f>MES_EOD!AI76+MES_EOD!AJ76</f>
        <v>5</v>
      </c>
      <c r="L76">
        <f>NDMC_EOD!AI76+NDMC_EOD!AJ76</f>
        <v>19.23</v>
      </c>
      <c r="M76">
        <f>TPDDL_EOD!AI76+TPDDL_EOD!AJ76</f>
        <v>57.34</v>
      </c>
      <c r="N76">
        <f t="shared" si="7"/>
        <v>211.63</v>
      </c>
      <c r="O76" s="112">
        <f t="shared" si="8"/>
        <v>9.9999999999909051E-3</v>
      </c>
      <c r="P76">
        <v>82.063877522090436</v>
      </c>
      <c r="Q76">
        <v>48.00226810943628</v>
      </c>
      <c r="R76">
        <v>5.0002362613996123</v>
      </c>
      <c r="S76">
        <v>19.230908661342909</v>
      </c>
      <c r="T76">
        <v>57.342709445730755</v>
      </c>
      <c r="U76" s="114">
        <f t="shared" si="9"/>
        <v>211.64</v>
      </c>
      <c r="V76" s="112">
        <f t="shared" si="10"/>
        <v>0</v>
      </c>
      <c r="Y76">
        <f>BAWANA!AW76+BAWANA!AX76</f>
        <v>26.36</v>
      </c>
      <c r="Z76">
        <f>BAWANA!BD76+BAWANA!BE76</f>
        <v>32</v>
      </c>
      <c r="AA76">
        <f>BAWANA!X76+BAWANA!Y76</f>
        <v>26.36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211.64</v>
      </c>
      <c r="E77">
        <f>BAWANA!AM77</f>
        <v>0</v>
      </c>
      <c r="F77">
        <f t="shared" si="11"/>
        <v>256</v>
      </c>
      <c r="G77">
        <f t="shared" si="12"/>
        <v>211.64</v>
      </c>
      <c r="H77" s="112"/>
      <c r="I77">
        <f>BRPL_EOD!AI77+BRPL_EOD!AJ77</f>
        <v>82.06</v>
      </c>
      <c r="J77">
        <f>BYPL_EOD!AI77+BYPL_EOD!AJ77</f>
        <v>48</v>
      </c>
      <c r="K77">
        <f>MES_EOD!AI77+MES_EOD!AJ77</f>
        <v>5</v>
      </c>
      <c r="L77">
        <f>NDMC_EOD!AI77+NDMC_EOD!AJ77</f>
        <v>19.23</v>
      </c>
      <c r="M77">
        <f>TPDDL_EOD!AI77+TPDDL_EOD!AJ77</f>
        <v>57.34</v>
      </c>
      <c r="N77">
        <f t="shared" si="7"/>
        <v>211.63</v>
      </c>
      <c r="O77" s="112">
        <f t="shared" si="8"/>
        <v>9.9999999999909051E-3</v>
      </c>
      <c r="P77">
        <v>82.063877522090436</v>
      </c>
      <c r="Q77">
        <v>48.00226810943628</v>
      </c>
      <c r="R77">
        <v>5.0002362613996123</v>
      </c>
      <c r="S77">
        <v>19.230908661342909</v>
      </c>
      <c r="T77">
        <v>57.342709445730755</v>
      </c>
      <c r="U77" s="114">
        <f t="shared" si="9"/>
        <v>211.64</v>
      </c>
      <c r="V77" s="112">
        <f t="shared" si="10"/>
        <v>0</v>
      </c>
      <c r="Y77">
        <f>BAWANA!AW77+BAWANA!AX77</f>
        <v>26.36</v>
      </c>
      <c r="Z77">
        <f>BAWANA!BD77+BAWANA!BE77</f>
        <v>32</v>
      </c>
      <c r="AA77">
        <f>BAWANA!X77+BAWANA!Y77</f>
        <v>26.36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211.64</v>
      </c>
      <c r="E78">
        <f>BAWANA!AM78</f>
        <v>0</v>
      </c>
      <c r="F78">
        <f t="shared" si="11"/>
        <v>256</v>
      </c>
      <c r="G78">
        <f t="shared" si="12"/>
        <v>211.64</v>
      </c>
      <c r="H78" s="112"/>
      <c r="I78">
        <f>BRPL_EOD!AI78+BRPL_EOD!AJ78</f>
        <v>82.06</v>
      </c>
      <c r="J78">
        <f>BYPL_EOD!AI78+BYPL_EOD!AJ78</f>
        <v>48</v>
      </c>
      <c r="K78">
        <f>MES_EOD!AI78+MES_EOD!AJ78</f>
        <v>5</v>
      </c>
      <c r="L78">
        <f>NDMC_EOD!AI78+NDMC_EOD!AJ78</f>
        <v>19.23</v>
      </c>
      <c r="M78">
        <f>TPDDL_EOD!AI78+TPDDL_EOD!AJ78</f>
        <v>57.34</v>
      </c>
      <c r="N78">
        <f t="shared" si="7"/>
        <v>211.63</v>
      </c>
      <c r="O78" s="112">
        <f t="shared" si="8"/>
        <v>9.9999999999909051E-3</v>
      </c>
      <c r="P78">
        <v>82.063877522090436</v>
      </c>
      <c r="Q78">
        <v>48.00226810943628</v>
      </c>
      <c r="R78">
        <v>5.0002362613996123</v>
      </c>
      <c r="S78">
        <v>19.230908661342909</v>
      </c>
      <c r="T78">
        <v>57.342709445730755</v>
      </c>
      <c r="U78" s="114">
        <f t="shared" si="9"/>
        <v>211.64</v>
      </c>
      <c r="V78" s="112">
        <f t="shared" si="10"/>
        <v>0</v>
      </c>
      <c r="Y78">
        <f>BAWANA!AW78+BAWANA!AX78</f>
        <v>26.36</v>
      </c>
      <c r="Z78">
        <f>BAWANA!BD78+BAWANA!BE78</f>
        <v>32</v>
      </c>
      <c r="AA78">
        <f>BAWANA!X78+BAWANA!Y78</f>
        <v>26.36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5.165950000000004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5.165950000000004</v>
      </c>
      <c r="H99" s="114"/>
      <c r="I99" s="114">
        <f t="shared" si="14"/>
        <v>1.9896200000000048</v>
      </c>
      <c r="J99" s="114">
        <f t="shared" si="14"/>
        <v>1.1623250000000012</v>
      </c>
      <c r="K99" s="114">
        <f t="shared" si="14"/>
        <v>0.12</v>
      </c>
      <c r="L99" s="114">
        <f t="shared" si="14"/>
        <v>0.46911000000000064</v>
      </c>
      <c r="M99" s="114">
        <f t="shared" si="14"/>
        <v>1.4246750000000012</v>
      </c>
      <c r="N99" s="114">
        <f t="shared" si="14"/>
        <v>5.1657299999999928</v>
      </c>
      <c r="O99" s="114">
        <f t="shared" si="14"/>
        <v>2.1999999999930254E-4</v>
      </c>
      <c r="P99" s="114">
        <f t="shared" si="14"/>
        <v>1.9897055174573417</v>
      </c>
      <c r="Q99" s="114">
        <f t="shared" si="14"/>
        <v>1.1623745715681555</v>
      </c>
      <c r="R99" s="114">
        <f t="shared" si="14"/>
        <v>0.12000511391468997</v>
      </c>
      <c r="S99" s="114">
        <f t="shared" si="14"/>
        <v>0.46913004078383014</v>
      </c>
      <c r="T99" s="114">
        <f t="shared" si="14"/>
        <v>1.424734756275986</v>
      </c>
      <c r="U99" s="114">
        <f t="shared" si="14"/>
        <v>5.165950000000004</v>
      </c>
      <c r="V99" s="114">
        <f t="shared" si="10"/>
        <v>0</v>
      </c>
      <c r="Y99" s="114">
        <f>SUM(Y3:Y98)/4000</f>
        <v>0.66622499999999885</v>
      </c>
      <c r="Z99" s="114">
        <f t="shared" ref="Z99:AD99" si="15">SUM(Z3:Z98)/4000</f>
        <v>0.6478249999999991</v>
      </c>
      <c r="AA99" s="114">
        <f t="shared" si="15"/>
        <v>0.66622499999999885</v>
      </c>
      <c r="AB99" s="114">
        <f t="shared" si="15"/>
        <v>0.6478249999999991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348.97500000000002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53.678699999999999</v>
      </c>
      <c r="AL3">
        <v>2.3239999999999998</v>
      </c>
      <c r="AM3">
        <v>0</v>
      </c>
      <c r="AN3">
        <v>0.59302999999999995</v>
      </c>
      <c r="AO3">
        <v>0</v>
      </c>
      <c r="AP3">
        <v>8.3264999999999993</v>
      </c>
      <c r="AQ3">
        <v>0</v>
      </c>
      <c r="AR3">
        <v>39.744</v>
      </c>
      <c r="AS3">
        <v>24.75168</v>
      </c>
      <c r="AT3">
        <v>15.00135</v>
      </c>
      <c r="AU3">
        <v>0</v>
      </c>
      <c r="AV3">
        <v>32.549999999999997</v>
      </c>
      <c r="AW3">
        <v>54.625799999999998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2555.7330390000006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348.97500000000002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53.678699999999999</v>
      </c>
      <c r="AL4">
        <v>2.3239999999999998</v>
      </c>
      <c r="AM4">
        <v>0</v>
      </c>
      <c r="AN4">
        <v>0.59302999999999995</v>
      </c>
      <c r="AO4">
        <v>0</v>
      </c>
      <c r="AP4">
        <v>8.3264999999999993</v>
      </c>
      <c r="AQ4">
        <v>0</v>
      </c>
      <c r="AR4">
        <v>39.744</v>
      </c>
      <c r="AS4">
        <v>24.75168</v>
      </c>
      <c r="AT4">
        <v>15.00135</v>
      </c>
      <c r="AU4">
        <v>0</v>
      </c>
      <c r="AV4">
        <v>32.549999999999997</v>
      </c>
      <c r="AW4">
        <v>54.625799999999998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2555.7330390000006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369.22500000000002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53.678699999999999</v>
      </c>
      <c r="AL5">
        <v>2.3239999999999998</v>
      </c>
      <c r="AM5">
        <v>0</v>
      </c>
      <c r="AN5">
        <v>0.59302999999999995</v>
      </c>
      <c r="AO5">
        <v>0</v>
      </c>
      <c r="AP5">
        <v>8.3264999999999993</v>
      </c>
      <c r="AQ5">
        <v>0</v>
      </c>
      <c r="AR5">
        <v>8.8320000000000007</v>
      </c>
      <c r="AS5">
        <v>24.75168</v>
      </c>
      <c r="AT5">
        <v>15.00135</v>
      </c>
      <c r="AU5">
        <v>0</v>
      </c>
      <c r="AV5">
        <v>32.549999999999997</v>
      </c>
      <c r="AW5">
        <v>54.625799999999998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2545.0710390000004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380.47500000000002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53.678699999999999</v>
      </c>
      <c r="AL6">
        <v>2.3239999999999998</v>
      </c>
      <c r="AM6">
        <v>0</v>
      </c>
      <c r="AN6">
        <v>0.59302999999999995</v>
      </c>
      <c r="AO6">
        <v>0</v>
      </c>
      <c r="AP6">
        <v>8.3264999999999993</v>
      </c>
      <c r="AQ6">
        <v>0</v>
      </c>
      <c r="AR6">
        <v>5.52</v>
      </c>
      <c r="AS6">
        <v>24.75168</v>
      </c>
      <c r="AT6">
        <v>15.00135</v>
      </c>
      <c r="AU6">
        <v>0</v>
      </c>
      <c r="AV6">
        <v>32.549999999999997</v>
      </c>
      <c r="AW6">
        <v>54.625799999999998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2553.0090390000005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388.125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53.678699999999999</v>
      </c>
      <c r="AL7">
        <v>2.3239999999999998</v>
      </c>
      <c r="AM7">
        <v>0</v>
      </c>
      <c r="AN7">
        <v>0.59302999999999995</v>
      </c>
      <c r="AO7">
        <v>0</v>
      </c>
      <c r="AP7">
        <v>8.3264999999999993</v>
      </c>
      <c r="AQ7">
        <v>0</v>
      </c>
      <c r="AR7">
        <v>5.52</v>
      </c>
      <c r="AS7">
        <v>24.75168</v>
      </c>
      <c r="AT7">
        <v>15.00135</v>
      </c>
      <c r="AU7">
        <v>0</v>
      </c>
      <c r="AV7">
        <v>32.549999999999997</v>
      </c>
      <c r="AW7">
        <v>54.625799999999998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2560.6590390000006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396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53.678699999999999</v>
      </c>
      <c r="AL8">
        <v>15.106</v>
      </c>
      <c r="AM8">
        <v>0</v>
      </c>
      <c r="AN8">
        <v>0.59302999999999995</v>
      </c>
      <c r="AO8">
        <v>0</v>
      </c>
      <c r="AP8">
        <v>8.3264999999999993</v>
      </c>
      <c r="AQ8">
        <v>0</v>
      </c>
      <c r="AR8">
        <v>5.52</v>
      </c>
      <c r="AS8">
        <v>24.75168</v>
      </c>
      <c r="AT8">
        <v>15.00135</v>
      </c>
      <c r="AU8">
        <v>0</v>
      </c>
      <c r="AV8">
        <v>32.549999999999997</v>
      </c>
      <c r="AW8">
        <v>54.625799999999998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2581.3160390000007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402.75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53.678699999999999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6.726</v>
      </c>
      <c r="AT9">
        <v>15.00135</v>
      </c>
      <c r="AU9">
        <v>0</v>
      </c>
      <c r="AV9">
        <v>32.549999999999997</v>
      </c>
      <c r="AW9">
        <v>54.625799999999998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2604.2135070000004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409.5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53.678699999999999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6.726</v>
      </c>
      <c r="AT10">
        <v>15.00135</v>
      </c>
      <c r="AU10">
        <v>0</v>
      </c>
      <c r="AV10">
        <v>32.549999999999997</v>
      </c>
      <c r="AW10">
        <v>54.625799999999998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2610.9635070000004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411.75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53.678699999999999</v>
      </c>
      <c r="AL11">
        <v>70.882000000000005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6.726</v>
      </c>
      <c r="AT11">
        <v>15.00135</v>
      </c>
      <c r="AU11">
        <v>0</v>
      </c>
      <c r="AV11">
        <v>32.549999999999997</v>
      </c>
      <c r="AW11">
        <v>54.625799999999998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2613.2135070000004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411.75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53.678699999999999</v>
      </c>
      <c r="AL12">
        <v>70.882000000000005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6.726</v>
      </c>
      <c r="AT12">
        <v>15.00135</v>
      </c>
      <c r="AU12">
        <v>0</v>
      </c>
      <c r="AV12">
        <v>32.549999999999997</v>
      </c>
      <c r="AW12">
        <v>54.625799999999998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2613.2135070000004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411.75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53.678699999999999</v>
      </c>
      <c r="AL13">
        <v>13.944000000000001</v>
      </c>
      <c r="AM13">
        <v>0</v>
      </c>
      <c r="AN13">
        <v>0.59302999999999995</v>
      </c>
      <c r="AO13">
        <v>0</v>
      </c>
      <c r="AP13">
        <v>3.2025000000000001</v>
      </c>
      <c r="AQ13">
        <v>0</v>
      </c>
      <c r="AR13">
        <v>5.52</v>
      </c>
      <c r="AS13">
        <v>6.726</v>
      </c>
      <c r="AT13">
        <v>15.00135</v>
      </c>
      <c r="AU13">
        <v>0</v>
      </c>
      <c r="AV13">
        <v>32.549999999999997</v>
      </c>
      <c r="AW13">
        <v>54.625799999999998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2556.2755070000003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411.75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53.678699999999999</v>
      </c>
      <c r="AL14">
        <v>2.3239999999999998</v>
      </c>
      <c r="AM14">
        <v>0</v>
      </c>
      <c r="AN14">
        <v>0.59302999999999995</v>
      </c>
      <c r="AO14">
        <v>0</v>
      </c>
      <c r="AP14">
        <v>3.2025000000000001</v>
      </c>
      <c r="AQ14">
        <v>0</v>
      </c>
      <c r="AR14">
        <v>5.52</v>
      </c>
      <c r="AS14">
        <v>6.726</v>
      </c>
      <c r="AT14">
        <v>15.00135</v>
      </c>
      <c r="AU14">
        <v>0</v>
      </c>
      <c r="AV14">
        <v>32.549999999999997</v>
      </c>
      <c r="AW14">
        <v>54.625799999999998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2544.6555070000004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411.75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53.678699999999999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6.726</v>
      </c>
      <c r="AT15">
        <v>15.00135</v>
      </c>
      <c r="AU15">
        <v>0</v>
      </c>
      <c r="AV15">
        <v>32.549999999999997</v>
      </c>
      <c r="AW15">
        <v>54.625799999999998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2544.6555070000004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411.75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53.678699999999999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6.726</v>
      </c>
      <c r="AT16">
        <v>15.00135</v>
      </c>
      <c r="AU16">
        <v>0</v>
      </c>
      <c r="AV16">
        <v>32.549999999999997</v>
      </c>
      <c r="AW16">
        <v>54.625799999999998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2544.6555070000004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411.75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53.678699999999999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6.726</v>
      </c>
      <c r="AT17">
        <v>15.00135</v>
      </c>
      <c r="AU17">
        <v>0</v>
      </c>
      <c r="AV17">
        <v>32.549999999999997</v>
      </c>
      <c r="AW17">
        <v>54.625799999999998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2544.6555070000004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411.75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53.678699999999999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6.726</v>
      </c>
      <c r="AT18">
        <v>15.00135</v>
      </c>
      <c r="AU18">
        <v>0</v>
      </c>
      <c r="AV18">
        <v>32.549999999999997</v>
      </c>
      <c r="AW18">
        <v>54.625799999999998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2561.1343590000006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411.75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53.678699999999999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7.3986000000000001</v>
      </c>
      <c r="AT19">
        <v>15.00135</v>
      </c>
      <c r="AU19">
        <v>0</v>
      </c>
      <c r="AV19">
        <v>32.549999999999997</v>
      </c>
      <c r="AW19">
        <v>54.625799999999998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2570.6809590000003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411.75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53.678699999999999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7.3986000000000001</v>
      </c>
      <c r="AT20">
        <v>15.00135</v>
      </c>
      <c r="AU20">
        <v>0</v>
      </c>
      <c r="AV20">
        <v>32.549999999999997</v>
      </c>
      <c r="AW20">
        <v>54.625799999999998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2580.3587990000001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411.75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53.678699999999999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7.3986000000000001</v>
      </c>
      <c r="AT21">
        <v>15.00135</v>
      </c>
      <c r="AU21">
        <v>0</v>
      </c>
      <c r="AV21">
        <v>32.549999999999997</v>
      </c>
      <c r="AW21">
        <v>54.625799999999998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2599.2987990000001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411.75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53.678699999999999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7.3986000000000001</v>
      </c>
      <c r="AT22">
        <v>15.00135</v>
      </c>
      <c r="AU22">
        <v>0</v>
      </c>
      <c r="AV22">
        <v>32.549999999999997</v>
      </c>
      <c r="AW22">
        <v>54.625799999999998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2599.2987990000001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411.75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53.678699999999999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39.744</v>
      </c>
      <c r="AS23">
        <v>7.3986000000000001</v>
      </c>
      <c r="AT23">
        <v>15.00135</v>
      </c>
      <c r="AU23">
        <v>0</v>
      </c>
      <c r="AV23">
        <v>32.549999999999997</v>
      </c>
      <c r="AW23">
        <v>54.625799999999998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2649.7242990000004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411.75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53.678699999999999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39.744</v>
      </c>
      <c r="AS24">
        <v>7.3986000000000001</v>
      </c>
      <c r="AT24">
        <v>15.00135</v>
      </c>
      <c r="AU24">
        <v>0</v>
      </c>
      <c r="AV24">
        <v>32.549999999999997</v>
      </c>
      <c r="AW24">
        <v>54.625799999999998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2684.2252990000002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411.75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3.9990000000000001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53.678699999999999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7.3986000000000001</v>
      </c>
      <c r="AT25">
        <v>15.00135</v>
      </c>
      <c r="AU25">
        <v>0</v>
      </c>
      <c r="AV25">
        <v>32.549999999999997</v>
      </c>
      <c r="AW25">
        <v>54.625799999999998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2672.9402989999999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411.75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7.9980000000000002</v>
      </c>
      <c r="AC26">
        <v>19.35568</v>
      </c>
      <c r="AD26">
        <v>7.9260000000000002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53.678699999999999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5.52</v>
      </c>
      <c r="AS26">
        <v>7.3986000000000001</v>
      </c>
      <c r="AT26">
        <v>15.00135</v>
      </c>
      <c r="AU26">
        <v>0</v>
      </c>
      <c r="AV26">
        <v>32.549999999999997</v>
      </c>
      <c r="AW26">
        <v>54.625799999999998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2763.4146910000004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411.75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11.997</v>
      </c>
      <c r="AC27">
        <v>19.35568</v>
      </c>
      <c r="AD27">
        <v>15.852</v>
      </c>
      <c r="AE27">
        <v>49.436556000000003</v>
      </c>
      <c r="AF27">
        <v>26.622</v>
      </c>
      <c r="AG27">
        <v>0</v>
      </c>
      <c r="AH27">
        <v>94.7</v>
      </c>
      <c r="AI27">
        <v>16.548999999999999</v>
      </c>
      <c r="AJ27">
        <v>0</v>
      </c>
      <c r="AK27">
        <v>53.678699999999999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5.52</v>
      </c>
      <c r="AS27">
        <v>6.0533999999999999</v>
      </c>
      <c r="AT27">
        <v>15.00135</v>
      </c>
      <c r="AU27">
        <v>0</v>
      </c>
      <c r="AV27">
        <v>32.024999999999999</v>
      </c>
      <c r="AW27">
        <v>54.4086</v>
      </c>
      <c r="AX27">
        <v>93.16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2839.5061429999996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411.75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29.58</v>
      </c>
      <c r="AG28">
        <v>0</v>
      </c>
      <c r="AH28">
        <v>123.11</v>
      </c>
      <c r="AI28">
        <v>16.548999999999999</v>
      </c>
      <c r="AJ28">
        <v>0</v>
      </c>
      <c r="AK28">
        <v>53.678699999999999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6.0533999999999999</v>
      </c>
      <c r="AT28">
        <v>15.00135</v>
      </c>
      <c r="AU28">
        <v>0</v>
      </c>
      <c r="AV28">
        <v>32.024999999999999</v>
      </c>
      <c r="AW28">
        <v>54.4086</v>
      </c>
      <c r="AX28">
        <v>93.16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2947.7600230000007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411.75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16.548999999999999</v>
      </c>
      <c r="AJ29">
        <v>0</v>
      </c>
      <c r="AK29">
        <v>53.678699999999999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5.52</v>
      </c>
      <c r="AS29">
        <v>6.0533999999999999</v>
      </c>
      <c r="AT29">
        <v>15.00135</v>
      </c>
      <c r="AU29">
        <v>0</v>
      </c>
      <c r="AV29">
        <v>32.024999999999999</v>
      </c>
      <c r="AW29">
        <v>54.4086</v>
      </c>
      <c r="AX29">
        <v>93.16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2957.2300230000005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435.435</v>
      </c>
      <c r="M30">
        <v>92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411.75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29.58</v>
      </c>
      <c r="AG30">
        <v>0</v>
      </c>
      <c r="AH30">
        <v>132.58000000000001</v>
      </c>
      <c r="AI30">
        <v>16.548999999999999</v>
      </c>
      <c r="AJ30">
        <v>0</v>
      </c>
      <c r="AK30">
        <v>53.678699999999999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5.52</v>
      </c>
      <c r="AS30">
        <v>6.0533999999999999</v>
      </c>
      <c r="AT30">
        <v>15.00135</v>
      </c>
      <c r="AU30">
        <v>0</v>
      </c>
      <c r="AV30">
        <v>32.024999999999999</v>
      </c>
      <c r="AW30">
        <v>54.4086</v>
      </c>
      <c r="AX30">
        <v>93.16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2957.2300230000005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435.435</v>
      </c>
      <c r="M31">
        <v>92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411.75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16.548999999999999</v>
      </c>
      <c r="AJ31">
        <v>0</v>
      </c>
      <c r="AK31">
        <v>53.678699999999999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5.52</v>
      </c>
      <c r="AS31">
        <v>6.0533999999999999</v>
      </c>
      <c r="AT31">
        <v>15.00135</v>
      </c>
      <c r="AU31">
        <v>0</v>
      </c>
      <c r="AV31">
        <v>32.024999999999999</v>
      </c>
      <c r="AW31">
        <v>54.4086</v>
      </c>
      <c r="AX31">
        <v>93.16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2957.2300230000005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435.435</v>
      </c>
      <c r="M32">
        <v>92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411.75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29.58</v>
      </c>
      <c r="AG32">
        <v>0</v>
      </c>
      <c r="AH32">
        <v>132.58000000000001</v>
      </c>
      <c r="AI32">
        <v>16.548999999999999</v>
      </c>
      <c r="AJ32">
        <v>0</v>
      </c>
      <c r="AK32">
        <v>53.678699999999999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5.52</v>
      </c>
      <c r="AS32">
        <v>6.0533999999999999</v>
      </c>
      <c r="AT32">
        <v>15.00135</v>
      </c>
      <c r="AU32">
        <v>0</v>
      </c>
      <c r="AV32">
        <v>32.024999999999999</v>
      </c>
      <c r="AW32">
        <v>54.4086</v>
      </c>
      <c r="AX32">
        <v>93.16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2957.2300230000005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435.435</v>
      </c>
      <c r="M33">
        <v>92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411.75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29.58</v>
      </c>
      <c r="AG33">
        <v>0</v>
      </c>
      <c r="AH33">
        <v>124.4358</v>
      </c>
      <c r="AI33">
        <v>3.819</v>
      </c>
      <c r="AJ33">
        <v>0</v>
      </c>
      <c r="AK33">
        <v>53.678699999999999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8.3264999999999993</v>
      </c>
      <c r="AQ33">
        <v>46.683</v>
      </c>
      <c r="AR33">
        <v>39.744</v>
      </c>
      <c r="AS33">
        <v>6.726</v>
      </c>
      <c r="AT33">
        <v>15.00135</v>
      </c>
      <c r="AU33">
        <v>0</v>
      </c>
      <c r="AV33">
        <v>32.024999999999999</v>
      </c>
      <c r="AW33">
        <v>54.4086</v>
      </c>
      <c r="AX33">
        <v>93.16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2975.7359230000015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435.435</v>
      </c>
      <c r="M34">
        <v>92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411.75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17.833500000000001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53.678699999999999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8.3264999999999993</v>
      </c>
      <c r="AQ34">
        <v>46.683</v>
      </c>
      <c r="AR34">
        <v>39.744</v>
      </c>
      <c r="AS34">
        <v>6.726</v>
      </c>
      <c r="AT34">
        <v>15.00135</v>
      </c>
      <c r="AU34">
        <v>0</v>
      </c>
      <c r="AV34">
        <v>32.024999999999999</v>
      </c>
      <c r="AW34">
        <v>54.4086</v>
      </c>
      <c r="AX34">
        <v>93.16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2851.0816510000004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435.435</v>
      </c>
      <c r="M35">
        <v>92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411.75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3.9990000000000001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53.678699999999999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6.2769000000000004</v>
      </c>
      <c r="AQ35">
        <v>46.683</v>
      </c>
      <c r="AR35">
        <v>6.6239999999999997</v>
      </c>
      <c r="AS35">
        <v>6.726</v>
      </c>
      <c r="AT35">
        <v>15.00135</v>
      </c>
      <c r="AU35">
        <v>0</v>
      </c>
      <c r="AV35">
        <v>32.024999999999999</v>
      </c>
      <c r="AW35">
        <v>54.4086</v>
      </c>
      <c r="AX35">
        <v>93.16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2749.9242509999999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435.435</v>
      </c>
      <c r="M36">
        <v>92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411.75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53.678699999999999</v>
      </c>
      <c r="AL36">
        <v>2.3239999999999998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6.6239999999999997</v>
      </c>
      <c r="AS36">
        <v>6.726</v>
      </c>
      <c r="AT36">
        <v>15.00135</v>
      </c>
      <c r="AU36">
        <v>0</v>
      </c>
      <c r="AV36">
        <v>32.024999999999999</v>
      </c>
      <c r="AW36">
        <v>54.4086</v>
      </c>
      <c r="AX36">
        <v>93.16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2690.6850509999999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435.435</v>
      </c>
      <c r="M37">
        <v>92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411.75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53.678699999999999</v>
      </c>
      <c r="AL37">
        <v>12.782</v>
      </c>
      <c r="AM37">
        <v>0</v>
      </c>
      <c r="AN37">
        <v>0.59302999999999995</v>
      </c>
      <c r="AO37">
        <v>0</v>
      </c>
      <c r="AP37">
        <v>1.1529</v>
      </c>
      <c r="AQ37">
        <v>46.683</v>
      </c>
      <c r="AR37">
        <v>6.6239999999999997</v>
      </c>
      <c r="AS37">
        <v>6.726</v>
      </c>
      <c r="AT37">
        <v>15.00135</v>
      </c>
      <c r="AU37">
        <v>0</v>
      </c>
      <c r="AV37">
        <v>32.024999999999999</v>
      </c>
      <c r="AW37">
        <v>54.4086</v>
      </c>
      <c r="AX37">
        <v>93.16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2673.3992510000003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435.435</v>
      </c>
      <c r="M38">
        <v>92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411.75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9.6778399999999998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53.678699999999999</v>
      </c>
      <c r="AL38">
        <v>70.882000000000005</v>
      </c>
      <c r="AM38">
        <v>0</v>
      </c>
      <c r="AN38">
        <v>0.59302999999999995</v>
      </c>
      <c r="AO38">
        <v>0</v>
      </c>
      <c r="AP38">
        <v>1.1529</v>
      </c>
      <c r="AQ38">
        <v>31.122</v>
      </c>
      <c r="AR38">
        <v>6.6239999999999997</v>
      </c>
      <c r="AS38">
        <v>6.726</v>
      </c>
      <c r="AT38">
        <v>15.00135</v>
      </c>
      <c r="AU38">
        <v>0</v>
      </c>
      <c r="AV38">
        <v>32.024999999999999</v>
      </c>
      <c r="AW38">
        <v>54.4086</v>
      </c>
      <c r="AX38">
        <v>93.16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2677.6783990000004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435.435</v>
      </c>
      <c r="M39">
        <v>92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411.75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53.678699999999999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15.561</v>
      </c>
      <c r="AR39">
        <v>6.6239999999999997</v>
      </c>
      <c r="AS39">
        <v>9.4163999999999994</v>
      </c>
      <c r="AT39">
        <v>15.00135</v>
      </c>
      <c r="AU39">
        <v>0</v>
      </c>
      <c r="AV39">
        <v>32.024999999999999</v>
      </c>
      <c r="AW39">
        <v>54.4086</v>
      </c>
      <c r="AX39">
        <v>93.16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2655.1299590000008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435.435</v>
      </c>
      <c r="M40">
        <v>92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411.75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53.678699999999999</v>
      </c>
      <c r="AL40">
        <v>70.882000000000005</v>
      </c>
      <c r="AM40">
        <v>0</v>
      </c>
      <c r="AN40">
        <v>0.59302999999999995</v>
      </c>
      <c r="AO40">
        <v>0</v>
      </c>
      <c r="AP40">
        <v>1.1529</v>
      </c>
      <c r="AQ40">
        <v>0</v>
      </c>
      <c r="AR40">
        <v>6.6239999999999997</v>
      </c>
      <c r="AS40">
        <v>24.75168</v>
      </c>
      <c r="AT40">
        <v>15.00135</v>
      </c>
      <c r="AU40">
        <v>0</v>
      </c>
      <c r="AV40">
        <v>32.024999999999999</v>
      </c>
      <c r="AW40">
        <v>54.4086</v>
      </c>
      <c r="AX40">
        <v>93.16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2654.9042390000004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435.435</v>
      </c>
      <c r="M41">
        <v>92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411.75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53.678699999999999</v>
      </c>
      <c r="AL41">
        <v>70.882000000000005</v>
      </c>
      <c r="AM41">
        <v>0</v>
      </c>
      <c r="AN41">
        <v>0.59302999999999995</v>
      </c>
      <c r="AO41">
        <v>0</v>
      </c>
      <c r="AP41">
        <v>1.1529</v>
      </c>
      <c r="AQ41">
        <v>0</v>
      </c>
      <c r="AR41">
        <v>6.6239999999999997</v>
      </c>
      <c r="AS41">
        <v>24.75168</v>
      </c>
      <c r="AT41">
        <v>15.00135</v>
      </c>
      <c r="AU41">
        <v>0</v>
      </c>
      <c r="AV41">
        <v>32.024999999999999</v>
      </c>
      <c r="AW41">
        <v>54.3</v>
      </c>
      <c r="AX41">
        <v>93.16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2654.7956390000004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435.435</v>
      </c>
      <c r="M42">
        <v>92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411.75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53.678699999999999</v>
      </c>
      <c r="AL42">
        <v>12.782</v>
      </c>
      <c r="AM42">
        <v>0</v>
      </c>
      <c r="AN42">
        <v>0.59302999999999995</v>
      </c>
      <c r="AO42">
        <v>0</v>
      </c>
      <c r="AP42">
        <v>1.7934000000000001</v>
      </c>
      <c r="AQ42">
        <v>0</v>
      </c>
      <c r="AR42">
        <v>6.6239999999999997</v>
      </c>
      <c r="AS42">
        <v>24.75168</v>
      </c>
      <c r="AT42">
        <v>15.00135</v>
      </c>
      <c r="AU42">
        <v>0</v>
      </c>
      <c r="AV42">
        <v>32.024999999999999</v>
      </c>
      <c r="AW42">
        <v>54.3</v>
      </c>
      <c r="AX42">
        <v>93.16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2597.3361390000005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92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411.75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53.678699999999999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39.744</v>
      </c>
      <c r="AS43">
        <v>24.75168</v>
      </c>
      <c r="AT43">
        <v>15.00135</v>
      </c>
      <c r="AU43">
        <v>0</v>
      </c>
      <c r="AV43">
        <v>32.024999999999999</v>
      </c>
      <c r="AW43">
        <v>53.974200000000003</v>
      </c>
      <c r="AX43">
        <v>93.16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2619.6723390000006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92</v>
      </c>
      <c r="N44">
        <v>118.125</v>
      </c>
      <c r="O44">
        <v>123.66562500000001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411.75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53.678699999999999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39.744</v>
      </c>
      <c r="AS44">
        <v>24.75168</v>
      </c>
      <c r="AT44">
        <v>15.00135</v>
      </c>
      <c r="AU44">
        <v>0</v>
      </c>
      <c r="AV44">
        <v>32.024999999999999</v>
      </c>
      <c r="AW44">
        <v>53.974200000000003</v>
      </c>
      <c r="AX44">
        <v>93.16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2620.4409390000005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118.125</v>
      </c>
      <c r="O45">
        <v>123.66562500000001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411.75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53.678699999999999</v>
      </c>
      <c r="AL45">
        <v>2.3239999999999998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8.8320000000000007</v>
      </c>
      <c r="AS45">
        <v>24.75168</v>
      </c>
      <c r="AT45">
        <v>15.00135</v>
      </c>
      <c r="AU45">
        <v>0</v>
      </c>
      <c r="AV45">
        <v>32.024999999999999</v>
      </c>
      <c r="AW45">
        <v>53.974200000000003</v>
      </c>
      <c r="AX45">
        <v>93.16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2589.5289390000003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118.125</v>
      </c>
      <c r="O46">
        <v>123.66562500000001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411.75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53.678699999999999</v>
      </c>
      <c r="AL46">
        <v>2.3239999999999998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6.6239999999999997</v>
      </c>
      <c r="AS46">
        <v>9.4163999999999994</v>
      </c>
      <c r="AT46">
        <v>15.00135</v>
      </c>
      <c r="AU46">
        <v>0</v>
      </c>
      <c r="AV46">
        <v>32.024999999999999</v>
      </c>
      <c r="AW46">
        <v>53.974200000000003</v>
      </c>
      <c r="AX46">
        <v>93.16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2571.9856590000004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118.125</v>
      </c>
      <c r="O47">
        <v>123.66562500000001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405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53.678699999999999</v>
      </c>
      <c r="AL47">
        <v>2.3239999999999998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6.6239999999999997</v>
      </c>
      <c r="AS47">
        <v>7.3986000000000001</v>
      </c>
      <c r="AT47">
        <v>15.00135</v>
      </c>
      <c r="AU47">
        <v>0</v>
      </c>
      <c r="AV47">
        <v>31.5</v>
      </c>
      <c r="AW47">
        <v>53.974200000000003</v>
      </c>
      <c r="AX47">
        <v>93.16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2562.6928590000002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118.125</v>
      </c>
      <c r="O48">
        <v>123.66562500000001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405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53.678699999999999</v>
      </c>
      <c r="AL48">
        <v>2.3239999999999998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6.6239999999999997</v>
      </c>
      <c r="AS48">
        <v>7.3986000000000001</v>
      </c>
      <c r="AT48">
        <v>15.00135</v>
      </c>
      <c r="AU48">
        <v>0</v>
      </c>
      <c r="AV48">
        <v>31.5</v>
      </c>
      <c r="AW48">
        <v>53.974200000000003</v>
      </c>
      <c r="AX48">
        <v>93.16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2562.6928590000002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118.125</v>
      </c>
      <c r="O49">
        <v>123.66562500000001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405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53.678699999999999</v>
      </c>
      <c r="AL49">
        <v>2.3239999999999998</v>
      </c>
      <c r="AM49">
        <v>0</v>
      </c>
      <c r="AN49">
        <v>0.59302999999999995</v>
      </c>
      <c r="AO49">
        <v>0</v>
      </c>
      <c r="AP49">
        <v>2.5619999999999998</v>
      </c>
      <c r="AQ49">
        <v>0</v>
      </c>
      <c r="AR49">
        <v>4.968</v>
      </c>
      <c r="AS49">
        <v>7.3986000000000001</v>
      </c>
      <c r="AT49">
        <v>15.00135</v>
      </c>
      <c r="AU49">
        <v>0</v>
      </c>
      <c r="AV49">
        <v>31.5</v>
      </c>
      <c r="AW49">
        <v>53.974200000000003</v>
      </c>
      <c r="AX49">
        <v>93.16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2561.0368590000003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118.125</v>
      </c>
      <c r="O50">
        <v>123.66562500000001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405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53.678699999999999</v>
      </c>
      <c r="AL50">
        <v>2.3239999999999998</v>
      </c>
      <c r="AM50">
        <v>0</v>
      </c>
      <c r="AN50">
        <v>0.59302999999999995</v>
      </c>
      <c r="AO50">
        <v>0</v>
      </c>
      <c r="AP50">
        <v>2.5619999999999998</v>
      </c>
      <c r="AQ50">
        <v>0</v>
      </c>
      <c r="AR50">
        <v>4.968</v>
      </c>
      <c r="AS50">
        <v>7.3986000000000001</v>
      </c>
      <c r="AT50">
        <v>15.00135</v>
      </c>
      <c r="AU50">
        <v>0</v>
      </c>
      <c r="AV50">
        <v>31.5</v>
      </c>
      <c r="AW50">
        <v>53.974200000000003</v>
      </c>
      <c r="AX50">
        <v>93.16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2561.0368590000003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118.125</v>
      </c>
      <c r="O51">
        <v>123.66562500000001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405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53.678699999999999</v>
      </c>
      <c r="AL51">
        <v>2.3239999999999998</v>
      </c>
      <c r="AM51">
        <v>0</v>
      </c>
      <c r="AN51">
        <v>0.59302999999999995</v>
      </c>
      <c r="AO51">
        <v>0</v>
      </c>
      <c r="AP51">
        <v>2.5619999999999998</v>
      </c>
      <c r="AQ51">
        <v>0</v>
      </c>
      <c r="AR51">
        <v>4.968</v>
      </c>
      <c r="AS51">
        <v>7.3986000000000001</v>
      </c>
      <c r="AT51">
        <v>15.00135</v>
      </c>
      <c r="AU51">
        <v>0</v>
      </c>
      <c r="AV51">
        <v>31.5</v>
      </c>
      <c r="AW51">
        <v>53.974200000000003</v>
      </c>
      <c r="AX51">
        <v>93.16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2561.0368590000003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118.125</v>
      </c>
      <c r="O52">
        <v>123.66562500000001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405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53.678699999999999</v>
      </c>
      <c r="AL52">
        <v>2.3239999999999998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4.968</v>
      </c>
      <c r="AS52">
        <v>7.3986000000000001</v>
      </c>
      <c r="AT52">
        <v>15.00135</v>
      </c>
      <c r="AU52">
        <v>0</v>
      </c>
      <c r="AV52">
        <v>31.5</v>
      </c>
      <c r="AW52">
        <v>53.974200000000003</v>
      </c>
      <c r="AX52">
        <v>93.16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2561.0368590000003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118.125</v>
      </c>
      <c r="O53">
        <v>123.66562500000001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405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53.678699999999999</v>
      </c>
      <c r="AL53">
        <v>2.3239999999999998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4.968</v>
      </c>
      <c r="AS53">
        <v>7.3986000000000001</v>
      </c>
      <c r="AT53">
        <v>15.00135</v>
      </c>
      <c r="AU53">
        <v>0</v>
      </c>
      <c r="AV53">
        <v>31.5</v>
      </c>
      <c r="AW53">
        <v>53.974200000000003</v>
      </c>
      <c r="AX53">
        <v>93.16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2561.0368590000003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118.125</v>
      </c>
      <c r="O54">
        <v>123.66562500000001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405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53.678699999999999</v>
      </c>
      <c r="AL54">
        <v>2.3239999999999998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4.968</v>
      </c>
      <c r="AS54">
        <v>7.3986000000000001</v>
      </c>
      <c r="AT54">
        <v>15.00135</v>
      </c>
      <c r="AU54">
        <v>0</v>
      </c>
      <c r="AV54">
        <v>31.5</v>
      </c>
      <c r="AW54">
        <v>53.974200000000003</v>
      </c>
      <c r="AX54">
        <v>93.16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2561.0368590000003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405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53.678699999999999</v>
      </c>
      <c r="AL55">
        <v>2.3239999999999998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6.6239999999999997</v>
      </c>
      <c r="AS55">
        <v>7.3986000000000001</v>
      </c>
      <c r="AT55">
        <v>15.00135</v>
      </c>
      <c r="AU55">
        <v>0</v>
      </c>
      <c r="AV55">
        <v>31.5</v>
      </c>
      <c r="AW55">
        <v>53.974200000000003</v>
      </c>
      <c r="AX55">
        <v>93.16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2763.9315069999998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405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53.678699999999999</v>
      </c>
      <c r="AL56">
        <v>2.3239999999999998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6.6239999999999997</v>
      </c>
      <c r="AS56">
        <v>7.3986000000000001</v>
      </c>
      <c r="AT56">
        <v>15.00135</v>
      </c>
      <c r="AU56">
        <v>0</v>
      </c>
      <c r="AV56">
        <v>31.5</v>
      </c>
      <c r="AW56">
        <v>53.974200000000003</v>
      </c>
      <c r="AX56">
        <v>93.16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2763.9315069999998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405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53.678699999999999</v>
      </c>
      <c r="AL57">
        <v>2.3239999999999998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8.2799999999999994</v>
      </c>
      <c r="AS57">
        <v>7.3986000000000001</v>
      </c>
      <c r="AT57">
        <v>15.00135</v>
      </c>
      <c r="AU57">
        <v>0</v>
      </c>
      <c r="AV57">
        <v>31.5</v>
      </c>
      <c r="AW57">
        <v>53.974200000000003</v>
      </c>
      <c r="AX57">
        <v>93.16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2765.5875070000002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405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53.678699999999999</v>
      </c>
      <c r="AL58">
        <v>2.3239999999999998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8.2799999999999994</v>
      </c>
      <c r="AS58">
        <v>7.3986000000000001</v>
      </c>
      <c r="AT58">
        <v>15.00135</v>
      </c>
      <c r="AU58">
        <v>0</v>
      </c>
      <c r="AV58">
        <v>31.5</v>
      </c>
      <c r="AW58">
        <v>53.974200000000003</v>
      </c>
      <c r="AX58">
        <v>93.16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2765.5875070000002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405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53.678699999999999</v>
      </c>
      <c r="AL59">
        <v>2.3239999999999998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8.2799999999999994</v>
      </c>
      <c r="AS59">
        <v>7.3986000000000001</v>
      </c>
      <c r="AT59">
        <v>15.00135</v>
      </c>
      <c r="AU59">
        <v>0</v>
      </c>
      <c r="AV59">
        <v>31.5</v>
      </c>
      <c r="AW59">
        <v>53.974200000000003</v>
      </c>
      <c r="AX59">
        <v>93.16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2765.5875070000002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405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53.678699999999999</v>
      </c>
      <c r="AL60">
        <v>2.3239999999999998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8.2799999999999994</v>
      </c>
      <c r="AS60">
        <v>7.3986000000000001</v>
      </c>
      <c r="AT60">
        <v>15.00135</v>
      </c>
      <c r="AU60">
        <v>0</v>
      </c>
      <c r="AV60">
        <v>31.5</v>
      </c>
      <c r="AW60">
        <v>53.974200000000003</v>
      </c>
      <c r="AX60">
        <v>93.16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2765.5875070000002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405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53.678699999999999</v>
      </c>
      <c r="AL61">
        <v>2.3239999999999998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8.2799999999999994</v>
      </c>
      <c r="AS61">
        <v>7.3986000000000001</v>
      </c>
      <c r="AT61">
        <v>15.00135</v>
      </c>
      <c r="AU61">
        <v>0</v>
      </c>
      <c r="AV61">
        <v>31.5</v>
      </c>
      <c r="AW61">
        <v>53.974200000000003</v>
      </c>
      <c r="AX61">
        <v>93.16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2765.5875070000002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405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18.940000000000001</v>
      </c>
      <c r="AI62">
        <v>0</v>
      </c>
      <c r="AJ62">
        <v>0</v>
      </c>
      <c r="AK62">
        <v>53.678699999999999</v>
      </c>
      <c r="AL62">
        <v>2.3239999999999998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8.2799999999999994</v>
      </c>
      <c r="AS62">
        <v>7.3986000000000001</v>
      </c>
      <c r="AT62">
        <v>15.00135</v>
      </c>
      <c r="AU62">
        <v>0</v>
      </c>
      <c r="AV62">
        <v>31.5</v>
      </c>
      <c r="AW62">
        <v>53.974200000000003</v>
      </c>
      <c r="AX62">
        <v>93.16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2784.5275070000002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405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18.940000000000001</v>
      </c>
      <c r="AI63">
        <v>0</v>
      </c>
      <c r="AJ63">
        <v>0</v>
      </c>
      <c r="AK63">
        <v>53.678699999999999</v>
      </c>
      <c r="AL63">
        <v>12.782</v>
      </c>
      <c r="AM63">
        <v>0</v>
      </c>
      <c r="AN63">
        <v>0.59302999999999995</v>
      </c>
      <c r="AO63">
        <v>0</v>
      </c>
      <c r="AP63">
        <v>7.0454999999999997</v>
      </c>
      <c r="AQ63">
        <v>0</v>
      </c>
      <c r="AR63">
        <v>8.2799999999999994</v>
      </c>
      <c r="AS63">
        <v>7.3986000000000001</v>
      </c>
      <c r="AT63">
        <v>15.00135</v>
      </c>
      <c r="AU63">
        <v>0</v>
      </c>
      <c r="AV63">
        <v>31.5</v>
      </c>
      <c r="AW63">
        <v>53.974200000000003</v>
      </c>
      <c r="AX63">
        <v>93.16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2799.4690070000006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405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53.678699999999999</v>
      </c>
      <c r="AL64">
        <v>70.882000000000005</v>
      </c>
      <c r="AM64">
        <v>0</v>
      </c>
      <c r="AN64">
        <v>0.59302999999999995</v>
      </c>
      <c r="AO64">
        <v>0</v>
      </c>
      <c r="AP64">
        <v>7.0454999999999997</v>
      </c>
      <c r="AQ64">
        <v>0</v>
      </c>
      <c r="AR64">
        <v>8.2799999999999994</v>
      </c>
      <c r="AS64">
        <v>7.3986000000000001</v>
      </c>
      <c r="AT64">
        <v>15.00135</v>
      </c>
      <c r="AU64">
        <v>0</v>
      </c>
      <c r="AV64">
        <v>31.5</v>
      </c>
      <c r="AW64">
        <v>53.974200000000003</v>
      </c>
      <c r="AX64">
        <v>93.16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2857.5690070000005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405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53.678699999999999</v>
      </c>
      <c r="AL65">
        <v>70.882000000000005</v>
      </c>
      <c r="AM65">
        <v>0</v>
      </c>
      <c r="AN65">
        <v>0.59302999999999995</v>
      </c>
      <c r="AO65">
        <v>0</v>
      </c>
      <c r="AP65">
        <v>2.5619999999999998</v>
      </c>
      <c r="AQ65">
        <v>15.561</v>
      </c>
      <c r="AR65">
        <v>6.6239999999999997</v>
      </c>
      <c r="AS65">
        <v>7.3986000000000001</v>
      </c>
      <c r="AT65">
        <v>15.00135</v>
      </c>
      <c r="AU65">
        <v>0</v>
      </c>
      <c r="AV65">
        <v>31.5</v>
      </c>
      <c r="AW65">
        <v>53.974200000000003</v>
      </c>
      <c r="AX65">
        <v>93.16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2866.990507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405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53.678699999999999</v>
      </c>
      <c r="AL66">
        <v>70.882000000000005</v>
      </c>
      <c r="AM66">
        <v>0</v>
      </c>
      <c r="AN66">
        <v>0.59302999999999995</v>
      </c>
      <c r="AO66">
        <v>0</v>
      </c>
      <c r="AP66">
        <v>2.5619999999999998</v>
      </c>
      <c r="AQ66">
        <v>15.561</v>
      </c>
      <c r="AR66">
        <v>6.6239999999999997</v>
      </c>
      <c r="AS66">
        <v>7.3986000000000001</v>
      </c>
      <c r="AT66">
        <v>15.00135</v>
      </c>
      <c r="AU66">
        <v>0</v>
      </c>
      <c r="AV66">
        <v>31.5</v>
      </c>
      <c r="AW66">
        <v>53.974200000000003</v>
      </c>
      <c r="AX66">
        <v>93.16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2866.990507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405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53.678699999999999</v>
      </c>
      <c r="AL67">
        <v>70.882000000000005</v>
      </c>
      <c r="AM67">
        <v>0</v>
      </c>
      <c r="AN67">
        <v>0.59302999999999995</v>
      </c>
      <c r="AO67">
        <v>0</v>
      </c>
      <c r="AP67">
        <v>2.5619999999999998</v>
      </c>
      <c r="AQ67">
        <v>32.130000000000003</v>
      </c>
      <c r="AR67">
        <v>6.6239999999999997</v>
      </c>
      <c r="AS67">
        <v>7.3986000000000001</v>
      </c>
      <c r="AT67">
        <v>15.00135</v>
      </c>
      <c r="AU67">
        <v>0</v>
      </c>
      <c r="AV67">
        <v>31.5</v>
      </c>
      <c r="AW67">
        <v>53.974200000000003</v>
      </c>
      <c r="AX67">
        <v>93.16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2883.5595069999999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405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53.678699999999999</v>
      </c>
      <c r="AL68">
        <v>12.782</v>
      </c>
      <c r="AM68">
        <v>0</v>
      </c>
      <c r="AN68">
        <v>0.59302999999999995</v>
      </c>
      <c r="AO68">
        <v>0</v>
      </c>
      <c r="AP68">
        <v>2.5619999999999998</v>
      </c>
      <c r="AQ68">
        <v>46.683</v>
      </c>
      <c r="AR68">
        <v>6.6239999999999997</v>
      </c>
      <c r="AS68">
        <v>7.3986000000000001</v>
      </c>
      <c r="AT68">
        <v>15.00135</v>
      </c>
      <c r="AU68">
        <v>0</v>
      </c>
      <c r="AV68">
        <v>31.5</v>
      </c>
      <c r="AW68">
        <v>53.974200000000003</v>
      </c>
      <c r="AX68">
        <v>93.16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2840.0125069999999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405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21.023399999999999</v>
      </c>
      <c r="AI69">
        <v>0</v>
      </c>
      <c r="AJ69">
        <v>0</v>
      </c>
      <c r="AK69">
        <v>53.678699999999999</v>
      </c>
      <c r="AL69">
        <v>12.782</v>
      </c>
      <c r="AM69">
        <v>0</v>
      </c>
      <c r="AN69">
        <v>0.59302999999999995</v>
      </c>
      <c r="AO69">
        <v>0</v>
      </c>
      <c r="AP69">
        <v>2.5619999999999998</v>
      </c>
      <c r="AQ69">
        <v>46.683</v>
      </c>
      <c r="AR69">
        <v>6.6239999999999997</v>
      </c>
      <c r="AS69">
        <v>7.3986000000000001</v>
      </c>
      <c r="AT69">
        <v>15.00135</v>
      </c>
      <c r="AU69">
        <v>0</v>
      </c>
      <c r="AV69">
        <v>31.5</v>
      </c>
      <c r="AW69">
        <v>53.974200000000003</v>
      </c>
      <c r="AX69">
        <v>93.16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2842.0959069999999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405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53.678699999999999</v>
      </c>
      <c r="AL70">
        <v>12.782</v>
      </c>
      <c r="AM70">
        <v>0</v>
      </c>
      <c r="AN70">
        <v>0.59302999999999995</v>
      </c>
      <c r="AO70">
        <v>0</v>
      </c>
      <c r="AP70">
        <v>2.5619999999999998</v>
      </c>
      <c r="AQ70">
        <v>46.683</v>
      </c>
      <c r="AR70">
        <v>6.6239999999999997</v>
      </c>
      <c r="AS70">
        <v>7.3986000000000001</v>
      </c>
      <c r="AT70">
        <v>15.00135</v>
      </c>
      <c r="AU70">
        <v>0</v>
      </c>
      <c r="AV70">
        <v>31.5</v>
      </c>
      <c r="AW70">
        <v>53.974200000000003</v>
      </c>
      <c r="AX70">
        <v>93.16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2858.952507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405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53.678699999999999</v>
      </c>
      <c r="AL71">
        <v>12.782</v>
      </c>
      <c r="AM71">
        <v>0</v>
      </c>
      <c r="AN71">
        <v>0.59302999999999995</v>
      </c>
      <c r="AO71">
        <v>0</v>
      </c>
      <c r="AP71">
        <v>2.3058000000000001</v>
      </c>
      <c r="AQ71">
        <v>46.683</v>
      </c>
      <c r="AR71">
        <v>6.6239999999999997</v>
      </c>
      <c r="AS71">
        <v>7.3986000000000001</v>
      </c>
      <c r="AT71">
        <v>15.00135</v>
      </c>
      <c r="AU71">
        <v>0</v>
      </c>
      <c r="AV71">
        <v>31.5</v>
      </c>
      <c r="AW71">
        <v>53.974200000000003</v>
      </c>
      <c r="AX71">
        <v>93.16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2903.5851590000002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405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3.3325</v>
      </c>
      <c r="AC72">
        <v>9.6778399999999998</v>
      </c>
      <c r="AD72">
        <v>0</v>
      </c>
      <c r="AE72">
        <v>16.478852</v>
      </c>
      <c r="AF72">
        <v>17.748000000000001</v>
      </c>
      <c r="AG72">
        <v>0</v>
      </c>
      <c r="AH72">
        <v>94.7</v>
      </c>
      <c r="AI72">
        <v>0</v>
      </c>
      <c r="AJ72">
        <v>0</v>
      </c>
      <c r="AK72">
        <v>53.678699999999999</v>
      </c>
      <c r="AL72">
        <v>12.782</v>
      </c>
      <c r="AM72">
        <v>4.5321999999999996</v>
      </c>
      <c r="AN72">
        <v>0.59302999999999995</v>
      </c>
      <c r="AO72">
        <v>0</v>
      </c>
      <c r="AP72">
        <v>2.3058000000000001</v>
      </c>
      <c r="AQ72">
        <v>46.683</v>
      </c>
      <c r="AR72">
        <v>6.6239999999999997</v>
      </c>
      <c r="AS72">
        <v>7.3986000000000001</v>
      </c>
      <c r="AT72">
        <v>15.00135</v>
      </c>
      <c r="AU72">
        <v>0</v>
      </c>
      <c r="AV72">
        <v>31.5</v>
      </c>
      <c r="AW72">
        <v>53.974200000000003</v>
      </c>
      <c r="AX72">
        <v>93.16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2958.4116990000002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382.5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16.662500000000001</v>
      </c>
      <c r="AC73">
        <v>9.6778399999999998</v>
      </c>
      <c r="AD73">
        <v>8.9827999999999992</v>
      </c>
      <c r="AE73">
        <v>16.478852</v>
      </c>
      <c r="AF73">
        <v>26.622</v>
      </c>
      <c r="AG73">
        <v>0</v>
      </c>
      <c r="AH73">
        <v>113.64</v>
      </c>
      <c r="AI73">
        <v>3.819</v>
      </c>
      <c r="AJ73">
        <v>0</v>
      </c>
      <c r="AK73">
        <v>53.678699999999999</v>
      </c>
      <c r="AL73">
        <v>12.782</v>
      </c>
      <c r="AM73">
        <v>4.5321999999999996</v>
      </c>
      <c r="AN73">
        <v>0.59302999999999995</v>
      </c>
      <c r="AO73">
        <v>0</v>
      </c>
      <c r="AP73">
        <v>2.3058000000000001</v>
      </c>
      <c r="AQ73">
        <v>46.683</v>
      </c>
      <c r="AR73">
        <v>6.6239999999999997</v>
      </c>
      <c r="AS73">
        <v>7.3986000000000001</v>
      </c>
      <c r="AT73">
        <v>15.00135</v>
      </c>
      <c r="AU73">
        <v>0</v>
      </c>
      <c r="AV73">
        <v>31.5</v>
      </c>
      <c r="AW73">
        <v>53.974200000000003</v>
      </c>
      <c r="AX73">
        <v>93.16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2999.088499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360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29.58</v>
      </c>
      <c r="AG74">
        <v>0</v>
      </c>
      <c r="AH74">
        <v>140.34540000000001</v>
      </c>
      <c r="AI74">
        <v>16.548999999999999</v>
      </c>
      <c r="AJ74">
        <v>0</v>
      </c>
      <c r="AK74">
        <v>53.678699999999999</v>
      </c>
      <c r="AL74">
        <v>12.782</v>
      </c>
      <c r="AM74">
        <v>10.536032000000001</v>
      </c>
      <c r="AN74">
        <v>0.59302999999999995</v>
      </c>
      <c r="AO74">
        <v>0</v>
      </c>
      <c r="AP74">
        <v>2.3058000000000001</v>
      </c>
      <c r="AQ74">
        <v>46.683</v>
      </c>
      <c r="AR74">
        <v>6.6239999999999997</v>
      </c>
      <c r="AS74">
        <v>7.3986000000000001</v>
      </c>
      <c r="AT74">
        <v>15.00135</v>
      </c>
      <c r="AU74">
        <v>0</v>
      </c>
      <c r="AV74">
        <v>31.5</v>
      </c>
      <c r="AW74">
        <v>53.974200000000003</v>
      </c>
      <c r="AX74">
        <v>93.16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3116.0714150000003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331.875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29.58</v>
      </c>
      <c r="AG75">
        <v>0</v>
      </c>
      <c r="AH75">
        <v>140.34540000000001</v>
      </c>
      <c r="AI75">
        <v>16.548999999999999</v>
      </c>
      <c r="AJ75">
        <v>0</v>
      </c>
      <c r="AK75">
        <v>53.678699999999999</v>
      </c>
      <c r="AL75">
        <v>12.782</v>
      </c>
      <c r="AM75">
        <v>10.536032000000001</v>
      </c>
      <c r="AN75">
        <v>0.59302999999999995</v>
      </c>
      <c r="AO75">
        <v>0</v>
      </c>
      <c r="AP75">
        <v>2.3058000000000001</v>
      </c>
      <c r="AQ75">
        <v>46.683</v>
      </c>
      <c r="AR75">
        <v>9.9359999999999999</v>
      </c>
      <c r="AS75">
        <v>7.3986000000000001</v>
      </c>
      <c r="AT75">
        <v>15.00135</v>
      </c>
      <c r="AU75">
        <v>0</v>
      </c>
      <c r="AV75">
        <v>31.5</v>
      </c>
      <c r="AW75">
        <v>53.974200000000003</v>
      </c>
      <c r="AX75">
        <v>93.16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3111.0305230000008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331.875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16.548999999999999</v>
      </c>
      <c r="AJ76">
        <v>0</v>
      </c>
      <c r="AK76">
        <v>53.678699999999999</v>
      </c>
      <c r="AL76">
        <v>12.782</v>
      </c>
      <c r="AM76">
        <v>10.536032000000001</v>
      </c>
      <c r="AN76">
        <v>0.59302999999999995</v>
      </c>
      <c r="AO76">
        <v>0</v>
      </c>
      <c r="AP76">
        <v>2.3058000000000001</v>
      </c>
      <c r="AQ76">
        <v>46.683</v>
      </c>
      <c r="AR76">
        <v>39.744</v>
      </c>
      <c r="AS76">
        <v>7.3986000000000001</v>
      </c>
      <c r="AT76">
        <v>15.00135</v>
      </c>
      <c r="AU76">
        <v>0</v>
      </c>
      <c r="AV76">
        <v>31.5</v>
      </c>
      <c r="AW76">
        <v>53.974200000000003</v>
      </c>
      <c r="AX76">
        <v>93.16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3153.924559000001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331.875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16.548999999999999</v>
      </c>
      <c r="AJ77">
        <v>0</v>
      </c>
      <c r="AK77">
        <v>53.678699999999999</v>
      </c>
      <c r="AL77">
        <v>12.782</v>
      </c>
      <c r="AM77">
        <v>10.536032000000001</v>
      </c>
      <c r="AN77">
        <v>0.59302999999999995</v>
      </c>
      <c r="AO77">
        <v>0</v>
      </c>
      <c r="AP77">
        <v>2.3058000000000001</v>
      </c>
      <c r="AQ77">
        <v>46.683</v>
      </c>
      <c r="AR77">
        <v>39.744</v>
      </c>
      <c r="AS77">
        <v>7.3986000000000001</v>
      </c>
      <c r="AT77">
        <v>15.00135</v>
      </c>
      <c r="AU77">
        <v>0</v>
      </c>
      <c r="AV77">
        <v>31.5</v>
      </c>
      <c r="AW77">
        <v>53.974200000000003</v>
      </c>
      <c r="AX77">
        <v>93.16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3153.924559000001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331.875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16.548999999999999</v>
      </c>
      <c r="AJ78">
        <v>0</v>
      </c>
      <c r="AK78">
        <v>53.678699999999999</v>
      </c>
      <c r="AL78">
        <v>12.782</v>
      </c>
      <c r="AM78">
        <v>10.536032000000001</v>
      </c>
      <c r="AN78">
        <v>0.59302999999999995</v>
      </c>
      <c r="AO78">
        <v>0</v>
      </c>
      <c r="AP78">
        <v>2.3058000000000001</v>
      </c>
      <c r="AQ78">
        <v>46.683</v>
      </c>
      <c r="AR78">
        <v>6.6239999999999997</v>
      </c>
      <c r="AS78">
        <v>7.3986000000000001</v>
      </c>
      <c r="AT78">
        <v>15.00135</v>
      </c>
      <c r="AU78">
        <v>0</v>
      </c>
      <c r="AV78">
        <v>31.5</v>
      </c>
      <c r="AW78">
        <v>53.974200000000003</v>
      </c>
      <c r="AX78">
        <v>93.16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3120.8045590000006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331.875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16.548999999999999</v>
      </c>
      <c r="AJ79">
        <v>0</v>
      </c>
      <c r="AK79">
        <v>53.678699999999999</v>
      </c>
      <c r="AL79">
        <v>12.782</v>
      </c>
      <c r="AM79">
        <v>10.536032000000001</v>
      </c>
      <c r="AN79">
        <v>0.59302999999999995</v>
      </c>
      <c r="AO79">
        <v>0</v>
      </c>
      <c r="AP79">
        <v>2.3058000000000001</v>
      </c>
      <c r="AQ79">
        <v>46.683</v>
      </c>
      <c r="AR79">
        <v>6.6239999999999997</v>
      </c>
      <c r="AS79">
        <v>7.3986000000000001</v>
      </c>
      <c r="AT79">
        <v>15.00135</v>
      </c>
      <c r="AU79">
        <v>0</v>
      </c>
      <c r="AV79">
        <v>32.024999999999999</v>
      </c>
      <c r="AW79">
        <v>54.4086</v>
      </c>
      <c r="AX79">
        <v>93.16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3121.7639590000008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331.875</v>
      </c>
      <c r="V80">
        <v>18.140333999999999</v>
      </c>
      <c r="W80">
        <v>34.799309999999998</v>
      </c>
      <c r="X80">
        <v>147.515625</v>
      </c>
      <c r="Y80">
        <v>0</v>
      </c>
      <c r="Z80">
        <v>13.041600000000001</v>
      </c>
      <c r="AA80">
        <v>14.04936</v>
      </c>
      <c r="AB80">
        <v>13.0634</v>
      </c>
      <c r="AC80">
        <v>9.6778399999999998</v>
      </c>
      <c r="AD80">
        <v>36.544144000000003</v>
      </c>
      <c r="AE80">
        <v>49.436556000000003</v>
      </c>
      <c r="AF80">
        <v>19.72</v>
      </c>
      <c r="AG80">
        <v>0</v>
      </c>
      <c r="AH80">
        <v>123.11</v>
      </c>
      <c r="AI80">
        <v>3.819</v>
      </c>
      <c r="AJ80">
        <v>0</v>
      </c>
      <c r="AK80">
        <v>53.678699999999999</v>
      </c>
      <c r="AL80">
        <v>2.3239999999999998</v>
      </c>
      <c r="AM80">
        <v>4.5321999999999996</v>
      </c>
      <c r="AN80">
        <v>0.59302999999999995</v>
      </c>
      <c r="AO80">
        <v>0</v>
      </c>
      <c r="AP80">
        <v>4.3554000000000004</v>
      </c>
      <c r="AQ80">
        <v>46.683</v>
      </c>
      <c r="AR80">
        <v>6.6239999999999997</v>
      </c>
      <c r="AS80">
        <v>7.3986000000000001</v>
      </c>
      <c r="AT80">
        <v>15.00135</v>
      </c>
      <c r="AU80">
        <v>0</v>
      </c>
      <c r="AV80">
        <v>32.024999999999999</v>
      </c>
      <c r="AW80">
        <v>54.4086</v>
      </c>
      <c r="AX80">
        <v>93.16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3018.3624070000001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331.875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9.6778399999999998</v>
      </c>
      <c r="AD81">
        <v>36.544144000000003</v>
      </c>
      <c r="AE81">
        <v>32.957704</v>
      </c>
      <c r="AF81">
        <v>8.8740000000000006</v>
      </c>
      <c r="AG81">
        <v>0</v>
      </c>
      <c r="AH81">
        <v>104.17</v>
      </c>
      <c r="AI81">
        <v>0</v>
      </c>
      <c r="AJ81">
        <v>0</v>
      </c>
      <c r="AK81">
        <v>53.678699999999999</v>
      </c>
      <c r="AL81">
        <v>2.3239999999999998</v>
      </c>
      <c r="AM81">
        <v>0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7.3986000000000001</v>
      </c>
      <c r="AT81">
        <v>15.00135</v>
      </c>
      <c r="AU81">
        <v>0</v>
      </c>
      <c r="AV81">
        <v>32.024999999999999</v>
      </c>
      <c r="AW81">
        <v>54.4086</v>
      </c>
      <c r="AX81">
        <v>93.16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2935.9203949999996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331.875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7.9260000000000002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53.678699999999999</v>
      </c>
      <c r="AL82">
        <v>2.3239999999999998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6.6239999999999997</v>
      </c>
      <c r="AS82">
        <v>7.3986000000000001</v>
      </c>
      <c r="AT82">
        <v>15.00135</v>
      </c>
      <c r="AU82">
        <v>0</v>
      </c>
      <c r="AV82">
        <v>32.024999999999999</v>
      </c>
      <c r="AW82">
        <v>54.4086</v>
      </c>
      <c r="AX82">
        <v>93.16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2853.4244109999995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331.875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53.678699999999999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9.9359999999999999</v>
      </c>
      <c r="AS83">
        <v>7.3986000000000001</v>
      </c>
      <c r="AT83">
        <v>15.00135</v>
      </c>
      <c r="AU83">
        <v>0</v>
      </c>
      <c r="AV83">
        <v>32.024999999999999</v>
      </c>
      <c r="AW83">
        <v>54.4086</v>
      </c>
      <c r="AX83">
        <v>93.16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2803.9215590000003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331.875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53.678699999999999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39.744</v>
      </c>
      <c r="AS84">
        <v>7.3986000000000001</v>
      </c>
      <c r="AT84">
        <v>15.00135</v>
      </c>
      <c r="AU84">
        <v>0</v>
      </c>
      <c r="AV84">
        <v>32.024999999999999</v>
      </c>
      <c r="AW84">
        <v>54.4086</v>
      </c>
      <c r="AX84">
        <v>93.16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2808.2687590000005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331.875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53.678699999999999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39.744</v>
      </c>
      <c r="AS85">
        <v>7.3986000000000001</v>
      </c>
      <c r="AT85">
        <v>15.00135</v>
      </c>
      <c r="AU85">
        <v>0</v>
      </c>
      <c r="AV85">
        <v>32.024999999999999</v>
      </c>
      <c r="AW85">
        <v>54.4086</v>
      </c>
      <c r="AX85">
        <v>93.16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2789.3287590000004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331.875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53.678699999999999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8.8320000000000007</v>
      </c>
      <c r="AS86">
        <v>7.3986000000000001</v>
      </c>
      <c r="AT86">
        <v>15.00135</v>
      </c>
      <c r="AU86">
        <v>0</v>
      </c>
      <c r="AV86">
        <v>32.024999999999999</v>
      </c>
      <c r="AW86">
        <v>54.4086</v>
      </c>
      <c r="AX86">
        <v>93.16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2758.4167590000002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331.875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53.678699999999999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15.456</v>
      </c>
      <c r="AS87">
        <v>7.3986000000000001</v>
      </c>
      <c r="AT87">
        <v>15.00135</v>
      </c>
      <c r="AU87">
        <v>0</v>
      </c>
      <c r="AV87">
        <v>32.024999999999999</v>
      </c>
      <c r="AW87">
        <v>54.4086</v>
      </c>
      <c r="AX87">
        <v>93.16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2765.0407590000004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331.875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53.678699999999999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15.456</v>
      </c>
      <c r="AS88">
        <v>7.3986000000000001</v>
      </c>
      <c r="AT88">
        <v>15.00135</v>
      </c>
      <c r="AU88">
        <v>0</v>
      </c>
      <c r="AV88">
        <v>32.024999999999999</v>
      </c>
      <c r="AW88">
        <v>54.4086</v>
      </c>
      <c r="AX88">
        <v>93.16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2765.0407590000004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331.875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53.678699999999999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15.456</v>
      </c>
      <c r="AS89">
        <v>7.3986000000000001</v>
      </c>
      <c r="AT89">
        <v>15.00135</v>
      </c>
      <c r="AU89">
        <v>0</v>
      </c>
      <c r="AV89">
        <v>32.024999999999999</v>
      </c>
      <c r="AW89">
        <v>54.517200000000003</v>
      </c>
      <c r="AX89">
        <v>93.16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2765.149359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331.875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53.678699999999999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15.456</v>
      </c>
      <c r="AS90">
        <v>7.3986000000000001</v>
      </c>
      <c r="AT90">
        <v>15.00135</v>
      </c>
      <c r="AU90">
        <v>0</v>
      </c>
      <c r="AV90">
        <v>32.024999999999999</v>
      </c>
      <c r="AW90">
        <v>54.517200000000003</v>
      </c>
      <c r="AX90">
        <v>93.16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2749.5883590000003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331.875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53.678699999999999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17.664000000000001</v>
      </c>
      <c r="AS91">
        <v>10.089</v>
      </c>
      <c r="AT91">
        <v>15.00135</v>
      </c>
      <c r="AU91">
        <v>0</v>
      </c>
      <c r="AV91">
        <v>32.549999999999997</v>
      </c>
      <c r="AW91">
        <v>54.517200000000003</v>
      </c>
      <c r="AX91">
        <v>93.16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2755.011759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331.875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53.678699999999999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17.664000000000001</v>
      </c>
      <c r="AS92">
        <v>10.089</v>
      </c>
      <c r="AT92">
        <v>15.00135</v>
      </c>
      <c r="AU92">
        <v>0</v>
      </c>
      <c r="AV92">
        <v>32.549999999999997</v>
      </c>
      <c r="AW92">
        <v>54.517200000000003</v>
      </c>
      <c r="AX92">
        <v>93.16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2755.011759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331.875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53.678699999999999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17.664000000000001</v>
      </c>
      <c r="AS93">
        <v>10.089</v>
      </c>
      <c r="AT93">
        <v>15.00135</v>
      </c>
      <c r="AU93">
        <v>0</v>
      </c>
      <c r="AV93">
        <v>32.549999999999997</v>
      </c>
      <c r="AW93">
        <v>54.517200000000003</v>
      </c>
      <c r="AX93">
        <v>93.16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2739.4507590000003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331.875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53.678699999999999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17.664000000000001</v>
      </c>
      <c r="AS94">
        <v>10.089</v>
      </c>
      <c r="AT94">
        <v>15.00135</v>
      </c>
      <c r="AU94">
        <v>0</v>
      </c>
      <c r="AV94">
        <v>32.549999999999997</v>
      </c>
      <c r="AW94">
        <v>54.517200000000003</v>
      </c>
      <c r="AX94">
        <v>93.16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2739.4507590000003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331.875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53.678699999999999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4.4160000000000004</v>
      </c>
      <c r="AS95">
        <v>10.089</v>
      </c>
      <c r="AT95">
        <v>15.00135</v>
      </c>
      <c r="AU95">
        <v>0</v>
      </c>
      <c r="AV95">
        <v>32.549999999999997</v>
      </c>
      <c r="AW95">
        <v>54.517200000000003</v>
      </c>
      <c r="AX95">
        <v>93.16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2717.3287590000009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331.875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53.678699999999999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4.4160000000000004</v>
      </c>
      <c r="AS96">
        <v>10.089</v>
      </c>
      <c r="AT96">
        <v>15.00135</v>
      </c>
      <c r="AU96">
        <v>0</v>
      </c>
      <c r="AV96">
        <v>32.549999999999997</v>
      </c>
      <c r="AW96">
        <v>54.517200000000003</v>
      </c>
      <c r="AX96">
        <v>93.16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2701.7677590000003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331.875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53.678699999999999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4.4160000000000004</v>
      </c>
      <c r="AS97">
        <v>10.089</v>
      </c>
      <c r="AT97">
        <v>15.00135</v>
      </c>
      <c r="AU97">
        <v>0</v>
      </c>
      <c r="AV97">
        <v>32.549999999999997</v>
      </c>
      <c r="AW97">
        <v>54.517200000000003</v>
      </c>
      <c r="AX97">
        <v>93.16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2701.7677590000003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331.875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53.678699999999999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4.4160000000000004</v>
      </c>
      <c r="AS98">
        <v>10.089</v>
      </c>
      <c r="AT98">
        <v>15.00135</v>
      </c>
      <c r="AU98">
        <v>0</v>
      </c>
      <c r="AV98">
        <v>32.549999999999997</v>
      </c>
      <c r="AW98">
        <v>54.517200000000003</v>
      </c>
      <c r="AX98">
        <v>93.16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2701.7677590000003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16.395099047999999</v>
      </c>
      <c r="L99">
        <f t="shared" si="2"/>
        <v>12.845332499999978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9.2761312500000006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5.3266399999999992E-2</v>
      </c>
      <c r="AA99">
        <f t="shared" si="2"/>
        <v>9.0843679999999996E-2</v>
      </c>
      <c r="AB99">
        <f t="shared" si="2"/>
        <v>0.13708572000000005</v>
      </c>
      <c r="AC99">
        <f t="shared" si="2"/>
        <v>0.10709293999999998</v>
      </c>
      <c r="AD99">
        <f t="shared" si="2"/>
        <v>0.12335498000000002</v>
      </c>
      <c r="AE99">
        <f t="shared" si="2"/>
        <v>0.4366895779999998</v>
      </c>
      <c r="AF99">
        <f t="shared" si="2"/>
        <v>0.24945800000000037</v>
      </c>
      <c r="AG99">
        <f t="shared" si="2"/>
        <v>0</v>
      </c>
      <c r="AH99">
        <f t="shared" si="2"/>
        <v>0.74808265000000052</v>
      </c>
      <c r="AI99">
        <f t="shared" si="2"/>
        <v>5.3466000000000007E-2</v>
      </c>
      <c r="AJ99">
        <f t="shared" si="2"/>
        <v>0</v>
      </c>
      <c r="AK99">
        <f t="shared" si="2"/>
        <v>1.2882888000000012</v>
      </c>
      <c r="AL99">
        <f t="shared" si="2"/>
        <v>0.3067680000000001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8.6051175000000119E-2</v>
      </c>
      <c r="AQ99">
        <f t="shared" si="2"/>
        <v>0.47875275</v>
      </c>
      <c r="AR99">
        <f t="shared" si="2"/>
        <v>0.27324000000000004</v>
      </c>
      <c r="AS99">
        <f t="shared" si="2"/>
        <v>0.23130713999999999</v>
      </c>
      <c r="AT99">
        <f t="shared" si="2"/>
        <v>0.36003239999999997</v>
      </c>
      <c r="AU99">
        <f t="shared" si="2"/>
        <v>0</v>
      </c>
      <c r="AV99">
        <f t="shared" si="2"/>
        <v>0.76860000000000084</v>
      </c>
      <c r="AW99">
        <f t="shared" si="2"/>
        <v>1.3034172000000011</v>
      </c>
      <c r="AX99">
        <f t="shared" si="2"/>
        <v>2.2358399999999974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65.829445602000007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</v>
      </c>
      <c r="L3">
        <v>118</v>
      </c>
      <c r="M3">
        <v>92</v>
      </c>
      <c r="N3">
        <v>118.125</v>
      </c>
      <c r="O3">
        <v>123.66562500000001</v>
      </c>
      <c r="P3">
        <v>123.375</v>
      </c>
      <c r="Q3">
        <v>8</v>
      </c>
      <c r="R3">
        <v>15</v>
      </c>
      <c r="S3">
        <v>9</v>
      </c>
      <c r="T3">
        <v>0</v>
      </c>
      <c r="U3">
        <v>342.44099999999997</v>
      </c>
      <c r="V3">
        <v>5</v>
      </c>
      <c r="W3">
        <v>16</v>
      </c>
      <c r="X3">
        <v>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53.678699999999999</v>
      </c>
      <c r="AL3">
        <v>2.3239999999999998</v>
      </c>
      <c r="AM3">
        <v>0</v>
      </c>
      <c r="AN3">
        <v>0.59302999999999995</v>
      </c>
      <c r="AO3">
        <v>0</v>
      </c>
      <c r="AP3">
        <v>8.3264999999999993</v>
      </c>
      <c r="AQ3">
        <v>0</v>
      </c>
      <c r="AR3">
        <v>39.744</v>
      </c>
      <c r="AS3">
        <v>24.75168</v>
      </c>
      <c r="AT3">
        <v>14.999976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1536.5033629999998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</v>
      </c>
      <c r="L4">
        <v>118</v>
      </c>
      <c r="M4">
        <v>92</v>
      </c>
      <c r="N4">
        <v>118.125</v>
      </c>
      <c r="O4">
        <v>123.66562500000001</v>
      </c>
      <c r="P4">
        <v>123.375</v>
      </c>
      <c r="Q4">
        <v>8</v>
      </c>
      <c r="R4">
        <v>15</v>
      </c>
      <c r="S4">
        <v>9</v>
      </c>
      <c r="T4">
        <v>0</v>
      </c>
      <c r="U4">
        <v>348.80772999999999</v>
      </c>
      <c r="V4">
        <v>5</v>
      </c>
      <c r="W4">
        <v>16</v>
      </c>
      <c r="X4">
        <v>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53.678699999999999</v>
      </c>
      <c r="AL4">
        <v>2.3239999999999998</v>
      </c>
      <c r="AM4">
        <v>0</v>
      </c>
      <c r="AN4">
        <v>0.59302999999999995</v>
      </c>
      <c r="AO4">
        <v>0</v>
      </c>
      <c r="AP4">
        <v>8.3264999999999993</v>
      </c>
      <c r="AQ4">
        <v>0</v>
      </c>
      <c r="AR4">
        <v>39.744</v>
      </c>
      <c r="AS4">
        <v>24.75168</v>
      </c>
      <c r="AT4">
        <v>14.999976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1542.870093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</v>
      </c>
      <c r="L5">
        <v>118</v>
      </c>
      <c r="M5">
        <v>92</v>
      </c>
      <c r="N5">
        <v>118.125</v>
      </c>
      <c r="O5">
        <v>123.66562500000001</v>
      </c>
      <c r="P5">
        <v>123.375</v>
      </c>
      <c r="Q5">
        <v>8</v>
      </c>
      <c r="R5">
        <v>15</v>
      </c>
      <c r="S5">
        <v>9</v>
      </c>
      <c r="T5">
        <v>0</v>
      </c>
      <c r="U5">
        <v>365.29946000000001</v>
      </c>
      <c r="V5">
        <v>5</v>
      </c>
      <c r="W5">
        <v>16</v>
      </c>
      <c r="X5">
        <v>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53.678699999999999</v>
      </c>
      <c r="AL5">
        <v>2.3239999999999998</v>
      </c>
      <c r="AM5">
        <v>0</v>
      </c>
      <c r="AN5">
        <v>0.59302999999999995</v>
      </c>
      <c r="AO5">
        <v>0</v>
      </c>
      <c r="AP5">
        <v>8.3264999999999993</v>
      </c>
      <c r="AQ5">
        <v>0</v>
      </c>
      <c r="AR5">
        <v>8.8320000000000007</v>
      </c>
      <c r="AS5">
        <v>24.75168</v>
      </c>
      <c r="AT5">
        <v>14.999976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1528.4498230000002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</v>
      </c>
      <c r="L6">
        <v>118</v>
      </c>
      <c r="M6">
        <v>92</v>
      </c>
      <c r="N6">
        <v>118.125</v>
      </c>
      <c r="O6">
        <v>123.66562500000001</v>
      </c>
      <c r="P6">
        <v>123.375</v>
      </c>
      <c r="Q6">
        <v>8</v>
      </c>
      <c r="R6">
        <v>15</v>
      </c>
      <c r="S6">
        <v>9</v>
      </c>
      <c r="T6">
        <v>0</v>
      </c>
      <c r="U6">
        <v>377.35000100000002</v>
      </c>
      <c r="V6">
        <v>5</v>
      </c>
      <c r="W6">
        <v>16</v>
      </c>
      <c r="X6">
        <v>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53.678699999999999</v>
      </c>
      <c r="AL6">
        <v>2.3239999999999998</v>
      </c>
      <c r="AM6">
        <v>0</v>
      </c>
      <c r="AN6">
        <v>0.59302999999999995</v>
      </c>
      <c r="AO6">
        <v>0</v>
      </c>
      <c r="AP6">
        <v>8.3264999999999993</v>
      </c>
      <c r="AQ6">
        <v>0</v>
      </c>
      <c r="AR6">
        <v>5.52</v>
      </c>
      <c r="AS6">
        <v>24.75168</v>
      </c>
      <c r="AT6">
        <v>14.999976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1537.1883639999999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</v>
      </c>
      <c r="L7">
        <v>118</v>
      </c>
      <c r="M7">
        <v>53.2256</v>
      </c>
      <c r="N7">
        <v>97.997647000000001</v>
      </c>
      <c r="O7">
        <v>123.66562500000001</v>
      </c>
      <c r="P7">
        <v>123.375</v>
      </c>
      <c r="Q7">
        <v>8</v>
      </c>
      <c r="R7">
        <v>15</v>
      </c>
      <c r="S7">
        <v>9</v>
      </c>
      <c r="T7">
        <v>0</v>
      </c>
      <c r="U7">
        <v>388.125</v>
      </c>
      <c r="V7">
        <v>5</v>
      </c>
      <c r="W7">
        <v>16</v>
      </c>
      <c r="X7">
        <v>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53.678699999999999</v>
      </c>
      <c r="AL7">
        <v>2.3239999999999998</v>
      </c>
      <c r="AM7">
        <v>0</v>
      </c>
      <c r="AN7">
        <v>0.59302999999999995</v>
      </c>
      <c r="AO7">
        <v>0</v>
      </c>
      <c r="AP7">
        <v>8.3264999999999993</v>
      </c>
      <c r="AQ7">
        <v>0</v>
      </c>
      <c r="AR7">
        <v>5.52</v>
      </c>
      <c r="AS7">
        <v>24.75168</v>
      </c>
      <c r="AT7">
        <v>14.999976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1489.06161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</v>
      </c>
      <c r="L8">
        <v>118</v>
      </c>
      <c r="M8">
        <v>53.2256</v>
      </c>
      <c r="N8">
        <v>91.247299999999996</v>
      </c>
      <c r="O8">
        <v>123.66562500000001</v>
      </c>
      <c r="P8">
        <v>123.375</v>
      </c>
      <c r="Q8">
        <v>8</v>
      </c>
      <c r="R8">
        <v>15</v>
      </c>
      <c r="S8">
        <v>9</v>
      </c>
      <c r="T8">
        <v>0</v>
      </c>
      <c r="U8">
        <v>396</v>
      </c>
      <c r="V8">
        <v>5</v>
      </c>
      <c r="W8">
        <v>16</v>
      </c>
      <c r="X8">
        <v>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53.678699999999999</v>
      </c>
      <c r="AL8">
        <v>15.106</v>
      </c>
      <c r="AM8">
        <v>0</v>
      </c>
      <c r="AN8">
        <v>0.59302999999999995</v>
      </c>
      <c r="AO8">
        <v>0</v>
      </c>
      <c r="AP8">
        <v>8.3264999999999993</v>
      </c>
      <c r="AQ8">
        <v>0</v>
      </c>
      <c r="AR8">
        <v>5.52</v>
      </c>
      <c r="AS8">
        <v>24.75168</v>
      </c>
      <c r="AT8">
        <v>13.309497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1501.2777839999997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</v>
      </c>
      <c r="L9">
        <v>118</v>
      </c>
      <c r="M9">
        <v>53.2256</v>
      </c>
      <c r="N9">
        <v>91.247299999999996</v>
      </c>
      <c r="O9">
        <v>123.66562500000001</v>
      </c>
      <c r="P9">
        <v>123.375</v>
      </c>
      <c r="Q9">
        <v>8</v>
      </c>
      <c r="R9">
        <v>15</v>
      </c>
      <c r="S9">
        <v>9</v>
      </c>
      <c r="T9">
        <v>0</v>
      </c>
      <c r="U9">
        <v>402.50381399999998</v>
      </c>
      <c r="V9">
        <v>5</v>
      </c>
      <c r="W9">
        <v>16</v>
      </c>
      <c r="X9">
        <v>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53.678699999999999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5.52</v>
      </c>
      <c r="AS9">
        <v>6.726</v>
      </c>
      <c r="AT9">
        <v>11.807826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1522.4273950000002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</v>
      </c>
      <c r="L10">
        <v>118</v>
      </c>
      <c r="M10">
        <v>53.2256</v>
      </c>
      <c r="N10">
        <v>91.247299999999996</v>
      </c>
      <c r="O10">
        <v>123.66562500000001</v>
      </c>
      <c r="P10">
        <v>123.375</v>
      </c>
      <c r="Q10">
        <v>8</v>
      </c>
      <c r="R10">
        <v>15</v>
      </c>
      <c r="S10">
        <v>9</v>
      </c>
      <c r="T10">
        <v>0</v>
      </c>
      <c r="U10">
        <v>409.5</v>
      </c>
      <c r="V10">
        <v>5</v>
      </c>
      <c r="W10">
        <v>16</v>
      </c>
      <c r="X10">
        <v>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53.678699999999999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5.52</v>
      </c>
      <c r="AS10">
        <v>6.726</v>
      </c>
      <c r="AT10">
        <v>12.660335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1530.2760900000001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</v>
      </c>
      <c r="L11">
        <v>118</v>
      </c>
      <c r="M11">
        <v>52.325600000000001</v>
      </c>
      <c r="N11">
        <v>90.347300000000004</v>
      </c>
      <c r="O11">
        <v>75.383200000000002</v>
      </c>
      <c r="P11">
        <v>111.0001</v>
      </c>
      <c r="Q11">
        <v>8</v>
      </c>
      <c r="R11">
        <v>15</v>
      </c>
      <c r="S11">
        <v>9</v>
      </c>
      <c r="T11">
        <v>0</v>
      </c>
      <c r="U11">
        <v>411.75</v>
      </c>
      <c r="V11">
        <v>5</v>
      </c>
      <c r="W11">
        <v>16</v>
      </c>
      <c r="X11">
        <v>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53.678699999999999</v>
      </c>
      <c r="AL11">
        <v>70.882000000000005</v>
      </c>
      <c r="AM11">
        <v>0</v>
      </c>
      <c r="AN11">
        <v>0.59302999999999995</v>
      </c>
      <c r="AO11">
        <v>0</v>
      </c>
      <c r="AP11">
        <v>3.2025000000000001</v>
      </c>
      <c r="AQ11">
        <v>0</v>
      </c>
      <c r="AR11">
        <v>5.52</v>
      </c>
      <c r="AS11">
        <v>6.726</v>
      </c>
      <c r="AT11">
        <v>14.371211000000001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1471.7796410000001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</v>
      </c>
      <c r="L12">
        <v>118</v>
      </c>
      <c r="M12">
        <v>52.325600000000001</v>
      </c>
      <c r="N12">
        <v>90.347300000000004</v>
      </c>
      <c r="O12">
        <v>75.383200000000002</v>
      </c>
      <c r="P12">
        <v>111.0001</v>
      </c>
      <c r="Q12">
        <v>8</v>
      </c>
      <c r="R12">
        <v>15</v>
      </c>
      <c r="S12">
        <v>9</v>
      </c>
      <c r="T12">
        <v>0</v>
      </c>
      <c r="U12">
        <v>411.75</v>
      </c>
      <c r="V12">
        <v>5</v>
      </c>
      <c r="W12">
        <v>16</v>
      </c>
      <c r="X12">
        <v>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53.678699999999999</v>
      </c>
      <c r="AL12">
        <v>70.882000000000005</v>
      </c>
      <c r="AM12">
        <v>0</v>
      </c>
      <c r="AN12">
        <v>0.59302999999999995</v>
      </c>
      <c r="AO12">
        <v>0</v>
      </c>
      <c r="AP12">
        <v>3.2025000000000001</v>
      </c>
      <c r="AQ12">
        <v>0</v>
      </c>
      <c r="AR12">
        <v>5.52</v>
      </c>
      <c r="AS12">
        <v>6.726</v>
      </c>
      <c r="AT12">
        <v>14.999976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1472.4084060000002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</v>
      </c>
      <c r="L13">
        <v>118</v>
      </c>
      <c r="M13">
        <v>52.325600000000001</v>
      </c>
      <c r="N13">
        <v>90.347300000000004</v>
      </c>
      <c r="O13">
        <v>75.383200000000002</v>
      </c>
      <c r="P13">
        <v>111.0001</v>
      </c>
      <c r="Q13">
        <v>8</v>
      </c>
      <c r="R13">
        <v>15</v>
      </c>
      <c r="S13">
        <v>9</v>
      </c>
      <c r="T13">
        <v>0</v>
      </c>
      <c r="U13">
        <v>411.75</v>
      </c>
      <c r="V13">
        <v>5</v>
      </c>
      <c r="W13">
        <v>16</v>
      </c>
      <c r="X13">
        <v>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53.678699999999999</v>
      </c>
      <c r="AL13">
        <v>13.944000000000001</v>
      </c>
      <c r="AM13">
        <v>0</v>
      </c>
      <c r="AN13">
        <v>0.59302999999999995</v>
      </c>
      <c r="AO13">
        <v>0</v>
      </c>
      <c r="AP13">
        <v>3.2025000000000001</v>
      </c>
      <c r="AQ13">
        <v>0</v>
      </c>
      <c r="AR13">
        <v>5.52</v>
      </c>
      <c r="AS13">
        <v>6.726</v>
      </c>
      <c r="AT13">
        <v>14.999976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1415.4704060000001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</v>
      </c>
      <c r="L14">
        <v>118</v>
      </c>
      <c r="M14">
        <v>52.325600000000001</v>
      </c>
      <c r="N14">
        <v>90.347300000000004</v>
      </c>
      <c r="O14">
        <v>75.383200000000002</v>
      </c>
      <c r="P14">
        <v>111.0001</v>
      </c>
      <c r="Q14">
        <v>8</v>
      </c>
      <c r="R14">
        <v>15</v>
      </c>
      <c r="S14">
        <v>9</v>
      </c>
      <c r="T14">
        <v>0</v>
      </c>
      <c r="U14">
        <v>411.75</v>
      </c>
      <c r="V14">
        <v>5</v>
      </c>
      <c r="W14">
        <v>16</v>
      </c>
      <c r="X14">
        <v>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53.678699999999999</v>
      </c>
      <c r="AL14">
        <v>2.3239999999999998</v>
      </c>
      <c r="AM14">
        <v>0</v>
      </c>
      <c r="AN14">
        <v>0.59302999999999995</v>
      </c>
      <c r="AO14">
        <v>0</v>
      </c>
      <c r="AP14">
        <v>3.2025000000000001</v>
      </c>
      <c r="AQ14">
        <v>0</v>
      </c>
      <c r="AR14">
        <v>5.52</v>
      </c>
      <c r="AS14">
        <v>6.726</v>
      </c>
      <c r="AT14">
        <v>14.999976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1403.8504060000002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</v>
      </c>
      <c r="L15">
        <v>118</v>
      </c>
      <c r="M15">
        <v>53.2256</v>
      </c>
      <c r="N15">
        <v>91.247299999999996</v>
      </c>
      <c r="O15">
        <v>123.66562500000001</v>
      </c>
      <c r="P15">
        <v>123.375</v>
      </c>
      <c r="Q15">
        <v>8</v>
      </c>
      <c r="R15">
        <v>15</v>
      </c>
      <c r="S15">
        <v>9</v>
      </c>
      <c r="T15">
        <v>0</v>
      </c>
      <c r="U15">
        <v>411.75</v>
      </c>
      <c r="V15">
        <v>5</v>
      </c>
      <c r="W15">
        <v>16</v>
      </c>
      <c r="X15">
        <v>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53.678699999999999</v>
      </c>
      <c r="AL15">
        <v>2.3239999999999998</v>
      </c>
      <c r="AM15">
        <v>0</v>
      </c>
      <c r="AN15">
        <v>0.59302999999999995</v>
      </c>
      <c r="AO15">
        <v>0</v>
      </c>
      <c r="AP15">
        <v>3.2025000000000001</v>
      </c>
      <c r="AQ15">
        <v>0</v>
      </c>
      <c r="AR15">
        <v>5.52</v>
      </c>
      <c r="AS15">
        <v>6.726</v>
      </c>
      <c r="AT15">
        <v>14.999976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1466.3077310000001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</v>
      </c>
      <c r="L16">
        <v>118</v>
      </c>
      <c r="M16">
        <v>53.2256</v>
      </c>
      <c r="N16">
        <v>91.247299999999996</v>
      </c>
      <c r="O16">
        <v>123.66562500000001</v>
      </c>
      <c r="P16">
        <v>123.375</v>
      </c>
      <c r="Q16">
        <v>8</v>
      </c>
      <c r="R16">
        <v>15</v>
      </c>
      <c r="S16">
        <v>9</v>
      </c>
      <c r="T16">
        <v>0</v>
      </c>
      <c r="U16">
        <v>411.75</v>
      </c>
      <c r="V16">
        <v>5</v>
      </c>
      <c r="W16">
        <v>16</v>
      </c>
      <c r="X16">
        <v>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53.678699999999999</v>
      </c>
      <c r="AL16">
        <v>2.3239999999999998</v>
      </c>
      <c r="AM16">
        <v>0</v>
      </c>
      <c r="AN16">
        <v>0.59302999999999995</v>
      </c>
      <c r="AO16">
        <v>0</v>
      </c>
      <c r="AP16">
        <v>3.2025000000000001</v>
      </c>
      <c r="AQ16">
        <v>0</v>
      </c>
      <c r="AR16">
        <v>5.52</v>
      </c>
      <c r="AS16">
        <v>6.726</v>
      </c>
      <c r="AT16">
        <v>14.999976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1466.3077310000001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344.13</v>
      </c>
      <c r="L17">
        <v>118</v>
      </c>
      <c r="M17">
        <v>53.2256</v>
      </c>
      <c r="N17">
        <v>91.247299999999996</v>
      </c>
      <c r="O17">
        <v>123.66562500000001</v>
      </c>
      <c r="P17">
        <v>123.375</v>
      </c>
      <c r="Q17">
        <v>8</v>
      </c>
      <c r="R17">
        <v>14.82</v>
      </c>
      <c r="S17">
        <v>9</v>
      </c>
      <c r="T17">
        <v>0</v>
      </c>
      <c r="U17">
        <v>411.75</v>
      </c>
      <c r="V17">
        <v>5</v>
      </c>
      <c r="W17">
        <v>15.82</v>
      </c>
      <c r="X17">
        <v>57.35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53.678699999999999</v>
      </c>
      <c r="AL17">
        <v>2.3239999999999998</v>
      </c>
      <c r="AM17">
        <v>0</v>
      </c>
      <c r="AN17">
        <v>0.59302999999999995</v>
      </c>
      <c r="AO17">
        <v>0</v>
      </c>
      <c r="AP17">
        <v>3.2025000000000001</v>
      </c>
      <c r="AQ17">
        <v>0</v>
      </c>
      <c r="AR17">
        <v>5.52</v>
      </c>
      <c r="AS17">
        <v>6.726</v>
      </c>
      <c r="AT17">
        <v>14.999976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1462.4277310000002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344.13</v>
      </c>
      <c r="L18">
        <v>118</v>
      </c>
      <c r="M18">
        <v>53.2256</v>
      </c>
      <c r="N18">
        <v>91.247299999999996</v>
      </c>
      <c r="O18">
        <v>123.66562500000001</v>
      </c>
      <c r="P18">
        <v>123.375</v>
      </c>
      <c r="Q18">
        <v>8</v>
      </c>
      <c r="R18">
        <v>14.82</v>
      </c>
      <c r="S18">
        <v>9</v>
      </c>
      <c r="T18">
        <v>0</v>
      </c>
      <c r="U18">
        <v>411.75</v>
      </c>
      <c r="V18">
        <v>5</v>
      </c>
      <c r="W18">
        <v>15.82</v>
      </c>
      <c r="X18">
        <v>57.35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53.678699999999999</v>
      </c>
      <c r="AL18">
        <v>2.3239999999999998</v>
      </c>
      <c r="AM18">
        <v>0</v>
      </c>
      <c r="AN18">
        <v>0.59302999999999995</v>
      </c>
      <c r="AO18">
        <v>0</v>
      </c>
      <c r="AP18">
        <v>3.2025000000000001</v>
      </c>
      <c r="AQ18">
        <v>0</v>
      </c>
      <c r="AR18">
        <v>5.52</v>
      </c>
      <c r="AS18">
        <v>6.726</v>
      </c>
      <c r="AT18">
        <v>14.999976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1478.9065830000002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344.13</v>
      </c>
      <c r="L19">
        <v>118</v>
      </c>
      <c r="M19">
        <v>53.2256</v>
      </c>
      <c r="N19">
        <v>91.247299999999996</v>
      </c>
      <c r="O19">
        <v>123.66562500000001</v>
      </c>
      <c r="P19">
        <v>123.375</v>
      </c>
      <c r="Q19">
        <v>8</v>
      </c>
      <c r="R19">
        <v>14.82</v>
      </c>
      <c r="S19">
        <v>9</v>
      </c>
      <c r="T19">
        <v>0</v>
      </c>
      <c r="U19">
        <v>411.75</v>
      </c>
      <c r="V19">
        <v>5</v>
      </c>
      <c r="W19">
        <v>15.82</v>
      </c>
      <c r="X19">
        <v>57.35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53.678699999999999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5.52</v>
      </c>
      <c r="AS19">
        <v>7.3986000000000001</v>
      </c>
      <c r="AT19">
        <v>14.999976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1488.4531830000001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344.13</v>
      </c>
      <c r="L20">
        <v>118</v>
      </c>
      <c r="M20">
        <v>53.2256</v>
      </c>
      <c r="N20">
        <v>91.247299999999996</v>
      </c>
      <c r="O20">
        <v>123.66562500000001</v>
      </c>
      <c r="P20">
        <v>123.375</v>
      </c>
      <c r="Q20">
        <v>8</v>
      </c>
      <c r="R20">
        <v>14.82</v>
      </c>
      <c r="S20">
        <v>9</v>
      </c>
      <c r="T20">
        <v>0</v>
      </c>
      <c r="U20">
        <v>411.75</v>
      </c>
      <c r="V20">
        <v>5</v>
      </c>
      <c r="W20">
        <v>15.82</v>
      </c>
      <c r="X20">
        <v>57.35</v>
      </c>
      <c r="Y20">
        <v>0</v>
      </c>
      <c r="Z20">
        <v>0</v>
      </c>
      <c r="AA20">
        <v>0</v>
      </c>
      <c r="AB20">
        <v>0</v>
      </c>
      <c r="AC20">
        <v>9.6778399999999998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53.678699999999999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5.52</v>
      </c>
      <c r="AS20">
        <v>7.3986000000000001</v>
      </c>
      <c r="AT20">
        <v>14.999976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1498.1310230000001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344.13</v>
      </c>
      <c r="L21">
        <v>118</v>
      </c>
      <c r="M21">
        <v>63.846288999999999</v>
      </c>
      <c r="N21">
        <v>101.590462</v>
      </c>
      <c r="O21">
        <v>123.66562500000001</v>
      </c>
      <c r="P21">
        <v>123.375</v>
      </c>
      <c r="Q21">
        <v>8</v>
      </c>
      <c r="R21">
        <v>14.82</v>
      </c>
      <c r="S21">
        <v>9</v>
      </c>
      <c r="T21">
        <v>0</v>
      </c>
      <c r="U21">
        <v>411.75</v>
      </c>
      <c r="V21">
        <v>5</v>
      </c>
      <c r="W21">
        <v>15.82</v>
      </c>
      <c r="X21">
        <v>57.35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53.678699999999999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5.52</v>
      </c>
      <c r="AS21">
        <v>7.3986000000000001</v>
      </c>
      <c r="AT21">
        <v>14.999976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1538.0348740000002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344.13</v>
      </c>
      <c r="L22">
        <v>118</v>
      </c>
      <c r="M22">
        <v>80.353933999999995</v>
      </c>
      <c r="N22">
        <v>118.125</v>
      </c>
      <c r="O22">
        <v>123.66562500000001</v>
      </c>
      <c r="P22">
        <v>123.375</v>
      </c>
      <c r="Q22">
        <v>8</v>
      </c>
      <c r="R22">
        <v>14.82</v>
      </c>
      <c r="S22">
        <v>9</v>
      </c>
      <c r="T22">
        <v>0</v>
      </c>
      <c r="U22">
        <v>411.75</v>
      </c>
      <c r="V22">
        <v>5</v>
      </c>
      <c r="W22">
        <v>15.82</v>
      </c>
      <c r="X22">
        <v>57.35</v>
      </c>
      <c r="Y22">
        <v>0</v>
      </c>
      <c r="Z22">
        <v>0</v>
      </c>
      <c r="AA22">
        <v>0</v>
      </c>
      <c r="AB22">
        <v>0</v>
      </c>
      <c r="AC22">
        <v>9.6778399999999998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53.678699999999999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5.52</v>
      </c>
      <c r="AS22">
        <v>7.3986000000000001</v>
      </c>
      <c r="AT22">
        <v>14.999976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1571.0770570000002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344.13</v>
      </c>
      <c r="L23">
        <v>118</v>
      </c>
      <c r="M23">
        <v>92</v>
      </c>
      <c r="N23">
        <v>118.125</v>
      </c>
      <c r="O23">
        <v>123.66562500000001</v>
      </c>
      <c r="P23">
        <v>123.375</v>
      </c>
      <c r="Q23">
        <v>8</v>
      </c>
      <c r="R23">
        <v>14.82</v>
      </c>
      <c r="S23">
        <v>9</v>
      </c>
      <c r="T23">
        <v>0</v>
      </c>
      <c r="U23">
        <v>411.75</v>
      </c>
      <c r="V23">
        <v>5</v>
      </c>
      <c r="W23">
        <v>15.82</v>
      </c>
      <c r="X23">
        <v>57.35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53.678699999999999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39.744</v>
      </c>
      <c r="AS23">
        <v>7.3986000000000001</v>
      </c>
      <c r="AT23">
        <v>14.999976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1633.1486229999998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344.13</v>
      </c>
      <c r="L24">
        <v>118</v>
      </c>
      <c r="M24">
        <v>92</v>
      </c>
      <c r="N24">
        <v>118.125</v>
      </c>
      <c r="O24">
        <v>123.66562500000001</v>
      </c>
      <c r="P24">
        <v>123.375</v>
      </c>
      <c r="Q24">
        <v>8</v>
      </c>
      <c r="R24">
        <v>14.82</v>
      </c>
      <c r="S24">
        <v>9</v>
      </c>
      <c r="T24">
        <v>0</v>
      </c>
      <c r="U24">
        <v>411.75</v>
      </c>
      <c r="V24">
        <v>5</v>
      </c>
      <c r="W24">
        <v>15.82</v>
      </c>
      <c r="X24">
        <v>57.35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53.678699999999999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39.744</v>
      </c>
      <c r="AS24">
        <v>7.3986000000000001</v>
      </c>
      <c r="AT24">
        <v>14.999976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1667.649623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344.13</v>
      </c>
      <c r="L25">
        <v>118</v>
      </c>
      <c r="M25">
        <v>92</v>
      </c>
      <c r="N25">
        <v>118.125</v>
      </c>
      <c r="O25">
        <v>123.66562500000001</v>
      </c>
      <c r="P25">
        <v>123.375</v>
      </c>
      <c r="Q25">
        <v>8</v>
      </c>
      <c r="R25">
        <v>14.82</v>
      </c>
      <c r="S25">
        <v>9</v>
      </c>
      <c r="T25">
        <v>0</v>
      </c>
      <c r="U25">
        <v>411.75</v>
      </c>
      <c r="V25">
        <v>5</v>
      </c>
      <c r="W25">
        <v>22.832594</v>
      </c>
      <c r="X25">
        <v>96.254445000000004</v>
      </c>
      <c r="Y25">
        <v>0</v>
      </c>
      <c r="Z25">
        <v>0</v>
      </c>
      <c r="AA25">
        <v>0</v>
      </c>
      <c r="AB25">
        <v>3.9990000000000001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53.678699999999999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7.3986000000000001</v>
      </c>
      <c r="AT25">
        <v>14.999976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1702.2816620000001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344.13</v>
      </c>
      <c r="L26">
        <v>118</v>
      </c>
      <c r="M26">
        <v>92</v>
      </c>
      <c r="N26">
        <v>118.125</v>
      </c>
      <c r="O26">
        <v>123.66562500000001</v>
      </c>
      <c r="P26">
        <v>123.375</v>
      </c>
      <c r="Q26">
        <v>8</v>
      </c>
      <c r="R26">
        <v>14.82</v>
      </c>
      <c r="S26">
        <v>9</v>
      </c>
      <c r="T26">
        <v>0</v>
      </c>
      <c r="U26">
        <v>411.75</v>
      </c>
      <c r="V26">
        <v>5</v>
      </c>
      <c r="W26">
        <v>25.104199999999999</v>
      </c>
      <c r="X26">
        <v>97.140799999999999</v>
      </c>
      <c r="Y26">
        <v>0</v>
      </c>
      <c r="Z26">
        <v>0</v>
      </c>
      <c r="AA26">
        <v>0</v>
      </c>
      <c r="AB26">
        <v>7.9980000000000002</v>
      </c>
      <c r="AC26">
        <v>19.35568</v>
      </c>
      <c r="AD26">
        <v>7.9260000000000002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53.678699999999999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5.52</v>
      </c>
      <c r="AS26">
        <v>7.3986000000000001</v>
      </c>
      <c r="AT26">
        <v>14.999976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1795.9140149999996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344.13</v>
      </c>
      <c r="L27">
        <v>118</v>
      </c>
      <c r="M27">
        <v>92</v>
      </c>
      <c r="N27">
        <v>118.125</v>
      </c>
      <c r="O27">
        <v>123.66562500000001</v>
      </c>
      <c r="P27">
        <v>123.375</v>
      </c>
      <c r="Q27">
        <v>8</v>
      </c>
      <c r="R27">
        <v>27.4377</v>
      </c>
      <c r="S27">
        <v>9</v>
      </c>
      <c r="T27">
        <v>0</v>
      </c>
      <c r="U27">
        <v>411.75</v>
      </c>
      <c r="V27">
        <v>9.9671000000000003</v>
      </c>
      <c r="W27">
        <v>25.104199999999999</v>
      </c>
      <c r="X27">
        <v>97.140799999999999</v>
      </c>
      <c r="Y27">
        <v>0</v>
      </c>
      <c r="Z27">
        <v>2.2000000000000002</v>
      </c>
      <c r="AA27">
        <v>7.0309999999999997</v>
      </c>
      <c r="AB27">
        <v>11.997</v>
      </c>
      <c r="AC27">
        <v>19.35568</v>
      </c>
      <c r="AD27">
        <v>15.852</v>
      </c>
      <c r="AE27">
        <v>49.436556000000003</v>
      </c>
      <c r="AF27">
        <v>26.622</v>
      </c>
      <c r="AG27">
        <v>0</v>
      </c>
      <c r="AH27">
        <v>94.7</v>
      </c>
      <c r="AI27">
        <v>16.548999999999999</v>
      </c>
      <c r="AJ27">
        <v>0</v>
      </c>
      <c r="AK27">
        <v>53.678699999999999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5.52</v>
      </c>
      <c r="AS27">
        <v>6.0533999999999999</v>
      </c>
      <c r="AT27">
        <v>14.999976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1890.3324670000002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351.4889</v>
      </c>
      <c r="L28">
        <v>118</v>
      </c>
      <c r="M28">
        <v>92</v>
      </c>
      <c r="N28">
        <v>118.125</v>
      </c>
      <c r="O28">
        <v>123.66562500000001</v>
      </c>
      <c r="P28">
        <v>123.375</v>
      </c>
      <c r="Q28">
        <v>8</v>
      </c>
      <c r="R28">
        <v>36.442999999999998</v>
      </c>
      <c r="S28">
        <v>9</v>
      </c>
      <c r="T28">
        <v>0</v>
      </c>
      <c r="U28">
        <v>411.75</v>
      </c>
      <c r="V28">
        <v>13.532500000000001</v>
      </c>
      <c r="W28">
        <v>30.960799999999999</v>
      </c>
      <c r="X28">
        <v>121.836043</v>
      </c>
      <c r="Y28">
        <v>0</v>
      </c>
      <c r="Z28">
        <v>13.041600000000001</v>
      </c>
      <c r="AA28">
        <v>27.65</v>
      </c>
      <c r="AB28">
        <v>39.510120000000001</v>
      </c>
      <c r="AC28">
        <v>20.374400000000001</v>
      </c>
      <c r="AD28">
        <v>27.408107999999999</v>
      </c>
      <c r="AE28">
        <v>49.436556000000003</v>
      </c>
      <c r="AF28">
        <v>29.58</v>
      </c>
      <c r="AG28">
        <v>0</v>
      </c>
      <c r="AH28">
        <v>123.11</v>
      </c>
      <c r="AI28">
        <v>16.548999999999999</v>
      </c>
      <c r="AJ28">
        <v>0</v>
      </c>
      <c r="AK28">
        <v>53.678699999999999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6.0533999999999999</v>
      </c>
      <c r="AT28">
        <v>14.999976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2049.0677900000001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370.4889</v>
      </c>
      <c r="L29">
        <v>118</v>
      </c>
      <c r="M29">
        <v>92</v>
      </c>
      <c r="N29">
        <v>118.125</v>
      </c>
      <c r="O29">
        <v>123.66562500000001</v>
      </c>
      <c r="P29">
        <v>123.375</v>
      </c>
      <c r="Q29">
        <v>8</v>
      </c>
      <c r="R29">
        <v>36.442999999999998</v>
      </c>
      <c r="S29">
        <v>9</v>
      </c>
      <c r="T29">
        <v>0</v>
      </c>
      <c r="U29">
        <v>411.75</v>
      </c>
      <c r="V29">
        <v>13.532500000000001</v>
      </c>
      <c r="W29">
        <v>30.960799999999999</v>
      </c>
      <c r="X29">
        <v>127.04989999999999</v>
      </c>
      <c r="Y29">
        <v>0</v>
      </c>
      <c r="Z29">
        <v>13.041600000000001</v>
      </c>
      <c r="AA29">
        <v>27.65</v>
      </c>
      <c r="AB29">
        <v>39.510120000000001</v>
      </c>
      <c r="AC29">
        <v>20.374400000000001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16.548999999999999</v>
      </c>
      <c r="AJ29">
        <v>0</v>
      </c>
      <c r="AK29">
        <v>53.678699999999999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5.52</v>
      </c>
      <c r="AS29">
        <v>6.0533999999999999</v>
      </c>
      <c r="AT29">
        <v>14.999976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2082.751647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393.13</v>
      </c>
      <c r="L30">
        <v>118</v>
      </c>
      <c r="M30">
        <v>92</v>
      </c>
      <c r="N30">
        <v>118.125</v>
      </c>
      <c r="O30">
        <v>123.66562500000001</v>
      </c>
      <c r="P30">
        <v>123.375</v>
      </c>
      <c r="Q30">
        <v>8</v>
      </c>
      <c r="R30">
        <v>27.4377</v>
      </c>
      <c r="S30">
        <v>9</v>
      </c>
      <c r="T30">
        <v>0</v>
      </c>
      <c r="U30">
        <v>411.75</v>
      </c>
      <c r="V30">
        <v>10.24583</v>
      </c>
      <c r="W30">
        <v>30.065259000000001</v>
      </c>
      <c r="X30">
        <v>115.14589100000001</v>
      </c>
      <c r="Y30">
        <v>0</v>
      </c>
      <c r="Z30">
        <v>13.041600000000001</v>
      </c>
      <c r="AA30">
        <v>27.65</v>
      </c>
      <c r="AB30">
        <v>39.510120000000001</v>
      </c>
      <c r="AC30">
        <v>20.374400000000001</v>
      </c>
      <c r="AD30">
        <v>27.408107999999999</v>
      </c>
      <c r="AE30">
        <v>49.436556000000003</v>
      </c>
      <c r="AF30">
        <v>29.58</v>
      </c>
      <c r="AG30">
        <v>0</v>
      </c>
      <c r="AH30">
        <v>132.58000000000001</v>
      </c>
      <c r="AI30">
        <v>16.548999999999999</v>
      </c>
      <c r="AJ30">
        <v>0</v>
      </c>
      <c r="AK30">
        <v>53.678699999999999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5.52</v>
      </c>
      <c r="AS30">
        <v>6.0533999999999999</v>
      </c>
      <c r="AT30">
        <v>14.999976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2080.3012269999999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432.4889</v>
      </c>
      <c r="L31">
        <v>118</v>
      </c>
      <c r="M31">
        <v>92</v>
      </c>
      <c r="N31">
        <v>118.125</v>
      </c>
      <c r="O31">
        <v>123.66562500000001</v>
      </c>
      <c r="P31">
        <v>123.375</v>
      </c>
      <c r="Q31">
        <v>8</v>
      </c>
      <c r="R31">
        <v>30.363689000000001</v>
      </c>
      <c r="S31">
        <v>9</v>
      </c>
      <c r="T31">
        <v>0</v>
      </c>
      <c r="U31">
        <v>411.75</v>
      </c>
      <c r="V31">
        <v>13.532500000000001</v>
      </c>
      <c r="W31">
        <v>30.960799999999999</v>
      </c>
      <c r="X31">
        <v>127.04989999999999</v>
      </c>
      <c r="Y31">
        <v>0</v>
      </c>
      <c r="Z31">
        <v>13.041600000000001</v>
      </c>
      <c r="AA31">
        <v>27.65</v>
      </c>
      <c r="AB31">
        <v>39.510120000000001</v>
      </c>
      <c r="AC31">
        <v>20.374400000000001</v>
      </c>
      <c r="AD31">
        <v>27.408107999999999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16.548999999999999</v>
      </c>
      <c r="AJ31">
        <v>0</v>
      </c>
      <c r="AK31">
        <v>53.678699999999999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5.52</v>
      </c>
      <c r="AS31">
        <v>6.0533999999999999</v>
      </c>
      <c r="AT31">
        <v>14.999976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2138.6723359999996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472.4889</v>
      </c>
      <c r="L32">
        <v>118</v>
      </c>
      <c r="M32">
        <v>92</v>
      </c>
      <c r="N32">
        <v>118.125</v>
      </c>
      <c r="O32">
        <v>123.66562500000001</v>
      </c>
      <c r="P32">
        <v>123.375</v>
      </c>
      <c r="Q32">
        <v>8</v>
      </c>
      <c r="R32">
        <v>36.111185999999996</v>
      </c>
      <c r="S32">
        <v>9</v>
      </c>
      <c r="T32">
        <v>0</v>
      </c>
      <c r="U32">
        <v>411.75</v>
      </c>
      <c r="V32">
        <v>13.532500000000001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20.374400000000001</v>
      </c>
      <c r="AD32">
        <v>27.408107999999999</v>
      </c>
      <c r="AE32">
        <v>49.436556000000003</v>
      </c>
      <c r="AF32">
        <v>29.58</v>
      </c>
      <c r="AG32">
        <v>0</v>
      </c>
      <c r="AH32">
        <v>132.58000000000001</v>
      </c>
      <c r="AI32">
        <v>16.548999999999999</v>
      </c>
      <c r="AJ32">
        <v>0</v>
      </c>
      <c r="AK32">
        <v>53.678699999999999</v>
      </c>
      <c r="AL32">
        <v>2.3239999999999998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5.52</v>
      </c>
      <c r="AS32">
        <v>6.0533999999999999</v>
      </c>
      <c r="AT32">
        <v>14.999976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2208.724068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549.13</v>
      </c>
      <c r="L33">
        <v>118</v>
      </c>
      <c r="M33">
        <v>92</v>
      </c>
      <c r="N33">
        <v>118.125</v>
      </c>
      <c r="O33">
        <v>123.66562500000001</v>
      </c>
      <c r="P33">
        <v>123.375</v>
      </c>
      <c r="Q33">
        <v>8</v>
      </c>
      <c r="R33">
        <v>42.390099999999997</v>
      </c>
      <c r="S33">
        <v>9</v>
      </c>
      <c r="T33">
        <v>0</v>
      </c>
      <c r="U33">
        <v>411.75</v>
      </c>
      <c r="V33">
        <v>18.1401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39.510120000000001</v>
      </c>
      <c r="AC33">
        <v>20.374400000000001</v>
      </c>
      <c r="AD33">
        <v>27.408107999999999</v>
      </c>
      <c r="AE33">
        <v>49.436556000000003</v>
      </c>
      <c r="AF33">
        <v>29.58</v>
      </c>
      <c r="AG33">
        <v>0</v>
      </c>
      <c r="AH33">
        <v>124.4358</v>
      </c>
      <c r="AI33">
        <v>3.819</v>
      </c>
      <c r="AJ33">
        <v>0</v>
      </c>
      <c r="AK33">
        <v>53.678699999999999</v>
      </c>
      <c r="AL33">
        <v>2.3239999999999998</v>
      </c>
      <c r="AM33">
        <v>10.536032000000001</v>
      </c>
      <c r="AN33">
        <v>0.59302999999999995</v>
      </c>
      <c r="AO33">
        <v>0</v>
      </c>
      <c r="AP33">
        <v>8.3264999999999993</v>
      </c>
      <c r="AQ33">
        <v>46.683</v>
      </c>
      <c r="AR33">
        <v>39.744</v>
      </c>
      <c r="AS33">
        <v>6.726</v>
      </c>
      <c r="AT33">
        <v>14.999976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2314.7575820000006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549.13</v>
      </c>
      <c r="L34">
        <v>118</v>
      </c>
      <c r="M34">
        <v>92</v>
      </c>
      <c r="N34">
        <v>118.125</v>
      </c>
      <c r="O34">
        <v>123.66562500000001</v>
      </c>
      <c r="P34">
        <v>123.375</v>
      </c>
      <c r="Q34">
        <v>8</v>
      </c>
      <c r="R34">
        <v>42.390099999999997</v>
      </c>
      <c r="S34">
        <v>9</v>
      </c>
      <c r="T34">
        <v>0</v>
      </c>
      <c r="U34">
        <v>411.75</v>
      </c>
      <c r="V34">
        <v>18.1401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13.17004</v>
      </c>
      <c r="AC34">
        <v>9.6778399999999998</v>
      </c>
      <c r="AD34">
        <v>17.833500000000001</v>
      </c>
      <c r="AE34">
        <v>32.957704</v>
      </c>
      <c r="AF34">
        <v>19.72</v>
      </c>
      <c r="AG34">
        <v>0</v>
      </c>
      <c r="AH34">
        <v>102.276</v>
      </c>
      <c r="AI34">
        <v>0</v>
      </c>
      <c r="AJ34">
        <v>0</v>
      </c>
      <c r="AK34">
        <v>53.678699999999999</v>
      </c>
      <c r="AL34">
        <v>2.3239999999999998</v>
      </c>
      <c r="AM34">
        <v>4.9321000000000002</v>
      </c>
      <c r="AN34">
        <v>0.59302999999999995</v>
      </c>
      <c r="AO34">
        <v>0</v>
      </c>
      <c r="AP34">
        <v>8.3264999999999993</v>
      </c>
      <c r="AQ34">
        <v>46.683</v>
      </c>
      <c r="AR34">
        <v>39.744</v>
      </c>
      <c r="AS34">
        <v>6.726</v>
      </c>
      <c r="AT34">
        <v>14.999976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2190.1033100000009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516.13</v>
      </c>
      <c r="L35">
        <v>118</v>
      </c>
      <c r="M35">
        <v>92</v>
      </c>
      <c r="N35">
        <v>118.125</v>
      </c>
      <c r="O35">
        <v>123.66562500000001</v>
      </c>
      <c r="P35">
        <v>123.375</v>
      </c>
      <c r="Q35">
        <v>8</v>
      </c>
      <c r="R35">
        <v>42.390099999999997</v>
      </c>
      <c r="S35">
        <v>9</v>
      </c>
      <c r="T35">
        <v>0</v>
      </c>
      <c r="U35">
        <v>411.75</v>
      </c>
      <c r="V35">
        <v>18.1401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3.9990000000000001</v>
      </c>
      <c r="AC35">
        <v>9.6778399999999998</v>
      </c>
      <c r="AD35">
        <v>7.9260000000000002</v>
      </c>
      <c r="AE35">
        <v>32.957704</v>
      </c>
      <c r="AF35">
        <v>8.8740000000000006</v>
      </c>
      <c r="AG35">
        <v>0</v>
      </c>
      <c r="AH35">
        <v>71.971999999999994</v>
      </c>
      <c r="AI35">
        <v>0</v>
      </c>
      <c r="AJ35">
        <v>0</v>
      </c>
      <c r="AK35">
        <v>53.678699999999999</v>
      </c>
      <c r="AL35">
        <v>2.3239999999999998</v>
      </c>
      <c r="AM35">
        <v>4.5321999999999996</v>
      </c>
      <c r="AN35">
        <v>0.59302999999999995</v>
      </c>
      <c r="AO35">
        <v>0</v>
      </c>
      <c r="AP35">
        <v>6.2769000000000004</v>
      </c>
      <c r="AQ35">
        <v>46.683</v>
      </c>
      <c r="AR35">
        <v>6.6239999999999997</v>
      </c>
      <c r="AS35">
        <v>6.726</v>
      </c>
      <c r="AT35">
        <v>14.999976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2055.9459100000004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505.4889</v>
      </c>
      <c r="L36">
        <v>118</v>
      </c>
      <c r="M36">
        <v>92</v>
      </c>
      <c r="N36">
        <v>118.125</v>
      </c>
      <c r="O36">
        <v>123.66562500000001</v>
      </c>
      <c r="P36">
        <v>123.375</v>
      </c>
      <c r="Q36">
        <v>8</v>
      </c>
      <c r="R36">
        <v>42.390099999999997</v>
      </c>
      <c r="S36">
        <v>9</v>
      </c>
      <c r="T36">
        <v>0</v>
      </c>
      <c r="U36">
        <v>411.75</v>
      </c>
      <c r="V36">
        <v>18.1401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53.678699999999999</v>
      </c>
      <c r="AL36">
        <v>2.3239999999999998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6.6239999999999997</v>
      </c>
      <c r="AS36">
        <v>6.726</v>
      </c>
      <c r="AT36">
        <v>14.999976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1986.0656100000006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453.4889</v>
      </c>
      <c r="L37">
        <v>118</v>
      </c>
      <c r="M37">
        <v>92</v>
      </c>
      <c r="N37">
        <v>118.125</v>
      </c>
      <c r="O37">
        <v>123.66562500000001</v>
      </c>
      <c r="P37">
        <v>123.375</v>
      </c>
      <c r="Q37">
        <v>8</v>
      </c>
      <c r="R37">
        <v>42.390099999999997</v>
      </c>
      <c r="S37">
        <v>9</v>
      </c>
      <c r="T37">
        <v>0</v>
      </c>
      <c r="U37">
        <v>411.75</v>
      </c>
      <c r="V37">
        <v>18.1401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9.6778399999999998</v>
      </c>
      <c r="AD37">
        <v>0</v>
      </c>
      <c r="AE37">
        <v>32.957704</v>
      </c>
      <c r="AF37">
        <v>8.8740000000000006</v>
      </c>
      <c r="AG37">
        <v>0</v>
      </c>
      <c r="AH37">
        <v>21.780999999999999</v>
      </c>
      <c r="AI37">
        <v>0</v>
      </c>
      <c r="AJ37">
        <v>0</v>
      </c>
      <c r="AK37">
        <v>53.678699999999999</v>
      </c>
      <c r="AL37">
        <v>12.782</v>
      </c>
      <c r="AM37">
        <v>0</v>
      </c>
      <c r="AN37">
        <v>0.59302999999999995</v>
      </c>
      <c r="AO37">
        <v>0</v>
      </c>
      <c r="AP37">
        <v>1.1529</v>
      </c>
      <c r="AQ37">
        <v>46.683</v>
      </c>
      <c r="AR37">
        <v>6.6239999999999997</v>
      </c>
      <c r="AS37">
        <v>6.726</v>
      </c>
      <c r="AT37">
        <v>14.999976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1916.7798100000002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455.4889</v>
      </c>
      <c r="L38">
        <v>132</v>
      </c>
      <c r="M38">
        <v>92</v>
      </c>
      <c r="N38">
        <v>118.125</v>
      </c>
      <c r="O38">
        <v>123.66562500000001</v>
      </c>
      <c r="P38">
        <v>123.375</v>
      </c>
      <c r="Q38">
        <v>8</v>
      </c>
      <c r="R38">
        <v>42.390099999999997</v>
      </c>
      <c r="S38">
        <v>14.096500000000001</v>
      </c>
      <c r="T38">
        <v>0</v>
      </c>
      <c r="U38">
        <v>411.75</v>
      </c>
      <c r="V38">
        <v>18.1401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9.6778399999999998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53.678699999999999</v>
      </c>
      <c r="AL38">
        <v>70.882000000000005</v>
      </c>
      <c r="AM38">
        <v>0</v>
      </c>
      <c r="AN38">
        <v>0.59302999999999995</v>
      </c>
      <c r="AO38">
        <v>0</v>
      </c>
      <c r="AP38">
        <v>1.1529</v>
      </c>
      <c r="AQ38">
        <v>31.122</v>
      </c>
      <c r="AR38">
        <v>6.6239999999999997</v>
      </c>
      <c r="AS38">
        <v>6.726</v>
      </c>
      <c r="AT38">
        <v>14.999976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1942.1554580000006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466.35890000000001</v>
      </c>
      <c r="L39">
        <v>152</v>
      </c>
      <c r="M39">
        <v>92</v>
      </c>
      <c r="N39">
        <v>118.125</v>
      </c>
      <c r="O39">
        <v>123.66562500000001</v>
      </c>
      <c r="P39">
        <v>123.375</v>
      </c>
      <c r="Q39">
        <v>8</v>
      </c>
      <c r="R39">
        <v>35.622999999999998</v>
      </c>
      <c r="S39">
        <v>14.096500000000001</v>
      </c>
      <c r="T39">
        <v>0</v>
      </c>
      <c r="U39">
        <v>411.75</v>
      </c>
      <c r="V39">
        <v>13.532500000000001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53.678699999999999</v>
      </c>
      <c r="AL39">
        <v>70.882000000000005</v>
      </c>
      <c r="AM39">
        <v>0</v>
      </c>
      <c r="AN39">
        <v>0.59302999999999995</v>
      </c>
      <c r="AO39">
        <v>0</v>
      </c>
      <c r="AP39">
        <v>1.1529</v>
      </c>
      <c r="AQ39">
        <v>15.561</v>
      </c>
      <c r="AR39">
        <v>6.6239999999999997</v>
      </c>
      <c r="AS39">
        <v>9.4163999999999994</v>
      </c>
      <c r="AT39">
        <v>14.999976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1939.1023180000002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509.35890000000001</v>
      </c>
      <c r="L40">
        <v>206</v>
      </c>
      <c r="M40">
        <v>92</v>
      </c>
      <c r="N40">
        <v>118.125</v>
      </c>
      <c r="O40">
        <v>123.66562500000001</v>
      </c>
      <c r="P40">
        <v>123.375</v>
      </c>
      <c r="Q40">
        <v>8</v>
      </c>
      <c r="R40">
        <v>35.622999999999998</v>
      </c>
      <c r="S40">
        <v>14.096500000000001</v>
      </c>
      <c r="T40">
        <v>0</v>
      </c>
      <c r="U40">
        <v>411.75</v>
      </c>
      <c r="V40">
        <v>13.532500000000001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53.678699999999999</v>
      </c>
      <c r="AL40">
        <v>70.882000000000005</v>
      </c>
      <c r="AM40">
        <v>0</v>
      </c>
      <c r="AN40">
        <v>0.59302999999999995</v>
      </c>
      <c r="AO40">
        <v>0</v>
      </c>
      <c r="AP40">
        <v>1.1529</v>
      </c>
      <c r="AQ40">
        <v>0</v>
      </c>
      <c r="AR40">
        <v>6.6239999999999997</v>
      </c>
      <c r="AS40">
        <v>24.75168</v>
      </c>
      <c r="AT40">
        <v>14.999976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2035.8765980000005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514.35889999999995</v>
      </c>
      <c r="L41">
        <v>206</v>
      </c>
      <c r="M41">
        <v>92</v>
      </c>
      <c r="N41">
        <v>118.125</v>
      </c>
      <c r="O41">
        <v>123.66562500000001</v>
      </c>
      <c r="P41">
        <v>123.375</v>
      </c>
      <c r="Q41">
        <v>11.246812</v>
      </c>
      <c r="R41">
        <v>35.622999999999998</v>
      </c>
      <c r="S41">
        <v>14.096500000000001</v>
      </c>
      <c r="T41">
        <v>0</v>
      </c>
      <c r="U41">
        <v>411.75</v>
      </c>
      <c r="V41">
        <v>13.532500000000001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53.678699999999999</v>
      </c>
      <c r="AL41">
        <v>70.882000000000005</v>
      </c>
      <c r="AM41">
        <v>0</v>
      </c>
      <c r="AN41">
        <v>0.59302999999999995</v>
      </c>
      <c r="AO41">
        <v>0</v>
      </c>
      <c r="AP41">
        <v>1.1529</v>
      </c>
      <c r="AQ41">
        <v>0</v>
      </c>
      <c r="AR41">
        <v>6.6239999999999997</v>
      </c>
      <c r="AS41">
        <v>24.75168</v>
      </c>
      <c r="AT41">
        <v>14.999976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2044.1234100000006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511.35890000000001</v>
      </c>
      <c r="L42">
        <v>206</v>
      </c>
      <c r="M42">
        <v>92</v>
      </c>
      <c r="N42">
        <v>118.125</v>
      </c>
      <c r="O42">
        <v>123.66562500000001</v>
      </c>
      <c r="P42">
        <v>123.375</v>
      </c>
      <c r="Q42">
        <v>11.3078</v>
      </c>
      <c r="R42">
        <v>35.622999999999998</v>
      </c>
      <c r="S42">
        <v>14.096500000000001</v>
      </c>
      <c r="T42">
        <v>0</v>
      </c>
      <c r="U42">
        <v>411.75</v>
      </c>
      <c r="V42">
        <v>13.532500000000001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53.678699999999999</v>
      </c>
      <c r="AL42">
        <v>12.782</v>
      </c>
      <c r="AM42">
        <v>0</v>
      </c>
      <c r="AN42">
        <v>0.59302999999999995</v>
      </c>
      <c r="AO42">
        <v>0</v>
      </c>
      <c r="AP42">
        <v>1.7934000000000001</v>
      </c>
      <c r="AQ42">
        <v>0</v>
      </c>
      <c r="AR42">
        <v>6.6239999999999997</v>
      </c>
      <c r="AS42">
        <v>24.75168</v>
      </c>
      <c r="AT42">
        <v>14.999976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1983.7248980000004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509.35890000000001</v>
      </c>
      <c r="L43">
        <v>206</v>
      </c>
      <c r="M43">
        <v>92</v>
      </c>
      <c r="N43">
        <v>118.125</v>
      </c>
      <c r="O43">
        <v>123.66562500000001</v>
      </c>
      <c r="P43">
        <v>123.375</v>
      </c>
      <c r="Q43">
        <v>11.3078</v>
      </c>
      <c r="R43">
        <v>35.622999999999998</v>
      </c>
      <c r="S43">
        <v>14.096500000000001</v>
      </c>
      <c r="T43">
        <v>0</v>
      </c>
      <c r="U43">
        <v>411.75</v>
      </c>
      <c r="V43">
        <v>13.532500000000001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53.678699999999999</v>
      </c>
      <c r="AL43">
        <v>2.3239999999999998</v>
      </c>
      <c r="AM43">
        <v>0</v>
      </c>
      <c r="AN43">
        <v>0.59302999999999995</v>
      </c>
      <c r="AO43">
        <v>0</v>
      </c>
      <c r="AP43">
        <v>1.7934000000000001</v>
      </c>
      <c r="AQ43">
        <v>0</v>
      </c>
      <c r="AR43">
        <v>39.744</v>
      </c>
      <c r="AS43">
        <v>24.75168</v>
      </c>
      <c r="AT43">
        <v>14.999976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2004.3868980000004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509.35890000000001</v>
      </c>
      <c r="L44">
        <v>206</v>
      </c>
      <c r="M44">
        <v>92</v>
      </c>
      <c r="N44">
        <v>118.125</v>
      </c>
      <c r="O44">
        <v>123.66562500000001</v>
      </c>
      <c r="P44">
        <v>123.375</v>
      </c>
      <c r="Q44">
        <v>11.3078</v>
      </c>
      <c r="R44">
        <v>35.622999999999998</v>
      </c>
      <c r="S44">
        <v>14.096500000000001</v>
      </c>
      <c r="T44">
        <v>0</v>
      </c>
      <c r="U44">
        <v>411.75</v>
      </c>
      <c r="V44">
        <v>13.532500000000001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53.678699999999999</v>
      </c>
      <c r="AL44">
        <v>2.3239999999999998</v>
      </c>
      <c r="AM44">
        <v>0</v>
      </c>
      <c r="AN44">
        <v>0.59302999999999995</v>
      </c>
      <c r="AO44">
        <v>0</v>
      </c>
      <c r="AP44">
        <v>2.5619999999999998</v>
      </c>
      <c r="AQ44">
        <v>0</v>
      </c>
      <c r="AR44">
        <v>39.744</v>
      </c>
      <c r="AS44">
        <v>24.75168</v>
      </c>
      <c r="AT44">
        <v>14.999976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2005.1554980000003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491.35890000000001</v>
      </c>
      <c r="L45">
        <v>206</v>
      </c>
      <c r="M45">
        <v>92</v>
      </c>
      <c r="N45">
        <v>118.125</v>
      </c>
      <c r="O45">
        <v>123.66562500000001</v>
      </c>
      <c r="P45">
        <v>123.375</v>
      </c>
      <c r="Q45">
        <v>11.3078</v>
      </c>
      <c r="R45">
        <v>35.622999999999998</v>
      </c>
      <c r="S45">
        <v>11.096500000000001</v>
      </c>
      <c r="T45">
        <v>0</v>
      </c>
      <c r="U45">
        <v>411.75</v>
      </c>
      <c r="V45">
        <v>13.532500000000001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53.678699999999999</v>
      </c>
      <c r="AL45">
        <v>2.3239999999999998</v>
      </c>
      <c r="AM45">
        <v>0</v>
      </c>
      <c r="AN45">
        <v>0.59302999999999995</v>
      </c>
      <c r="AO45">
        <v>0</v>
      </c>
      <c r="AP45">
        <v>2.5619999999999998</v>
      </c>
      <c r="AQ45">
        <v>0</v>
      </c>
      <c r="AR45">
        <v>8.8320000000000007</v>
      </c>
      <c r="AS45">
        <v>24.75168</v>
      </c>
      <c r="AT45">
        <v>14.999976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1953.2434980000005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491.35890000000001</v>
      </c>
      <c r="L46">
        <v>206</v>
      </c>
      <c r="M46">
        <v>92</v>
      </c>
      <c r="N46">
        <v>118.125</v>
      </c>
      <c r="O46">
        <v>123.66562500000001</v>
      </c>
      <c r="P46">
        <v>123.375</v>
      </c>
      <c r="Q46">
        <v>11.3078</v>
      </c>
      <c r="R46">
        <v>35.622999999999998</v>
      </c>
      <c r="S46">
        <v>11.096500000000001</v>
      </c>
      <c r="T46">
        <v>0</v>
      </c>
      <c r="U46">
        <v>411.75</v>
      </c>
      <c r="V46">
        <v>13.532500000000001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53.678699999999999</v>
      </c>
      <c r="AL46">
        <v>2.3239999999999998</v>
      </c>
      <c r="AM46">
        <v>0</v>
      </c>
      <c r="AN46">
        <v>0.59302999999999995</v>
      </c>
      <c r="AO46">
        <v>0</v>
      </c>
      <c r="AP46">
        <v>2.5619999999999998</v>
      </c>
      <c r="AQ46">
        <v>0</v>
      </c>
      <c r="AR46">
        <v>6.6239999999999997</v>
      </c>
      <c r="AS46">
        <v>9.4163999999999994</v>
      </c>
      <c r="AT46">
        <v>14.999976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1935.7002180000004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486.35890000000001</v>
      </c>
      <c r="L47">
        <v>206</v>
      </c>
      <c r="M47">
        <v>92</v>
      </c>
      <c r="N47">
        <v>118.125</v>
      </c>
      <c r="O47">
        <v>123.66562500000001</v>
      </c>
      <c r="P47">
        <v>123.375</v>
      </c>
      <c r="Q47">
        <v>11.3078</v>
      </c>
      <c r="R47">
        <v>35.622999999999998</v>
      </c>
      <c r="S47">
        <v>11.096500000000001</v>
      </c>
      <c r="T47">
        <v>0</v>
      </c>
      <c r="U47">
        <v>405</v>
      </c>
      <c r="V47">
        <v>13.532500000000001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53.678699999999999</v>
      </c>
      <c r="AL47">
        <v>2.3239999999999998</v>
      </c>
      <c r="AM47">
        <v>0</v>
      </c>
      <c r="AN47">
        <v>0.59302999999999995</v>
      </c>
      <c r="AO47">
        <v>0</v>
      </c>
      <c r="AP47">
        <v>2.5619999999999998</v>
      </c>
      <c r="AQ47">
        <v>0</v>
      </c>
      <c r="AR47">
        <v>6.6239999999999997</v>
      </c>
      <c r="AS47">
        <v>7.3986000000000001</v>
      </c>
      <c r="AT47">
        <v>14.999976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1921.9324180000003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486.35890000000001</v>
      </c>
      <c r="L48">
        <v>206</v>
      </c>
      <c r="M48">
        <v>92</v>
      </c>
      <c r="N48">
        <v>118.125</v>
      </c>
      <c r="O48">
        <v>123.66562500000001</v>
      </c>
      <c r="P48">
        <v>123.375</v>
      </c>
      <c r="Q48">
        <v>11.3078</v>
      </c>
      <c r="R48">
        <v>35.622999999999998</v>
      </c>
      <c r="S48">
        <v>11.096500000000001</v>
      </c>
      <c r="T48">
        <v>0</v>
      </c>
      <c r="U48">
        <v>405</v>
      </c>
      <c r="V48">
        <v>13.532500000000001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53.678699999999999</v>
      </c>
      <c r="AL48">
        <v>2.3239999999999998</v>
      </c>
      <c r="AM48">
        <v>0</v>
      </c>
      <c r="AN48">
        <v>0.59302999999999995</v>
      </c>
      <c r="AO48">
        <v>0</v>
      </c>
      <c r="AP48">
        <v>2.5619999999999998</v>
      </c>
      <c r="AQ48">
        <v>0</v>
      </c>
      <c r="AR48">
        <v>6.6239999999999997</v>
      </c>
      <c r="AS48">
        <v>7.3986000000000001</v>
      </c>
      <c r="AT48">
        <v>14.999976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1921.9324180000003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476.35890000000001</v>
      </c>
      <c r="L49">
        <v>206</v>
      </c>
      <c r="M49">
        <v>92</v>
      </c>
      <c r="N49">
        <v>118.125</v>
      </c>
      <c r="O49">
        <v>123.66562500000001</v>
      </c>
      <c r="P49">
        <v>123.375</v>
      </c>
      <c r="Q49">
        <v>8</v>
      </c>
      <c r="R49">
        <v>35.622999999999998</v>
      </c>
      <c r="S49">
        <v>11.096500000000001</v>
      </c>
      <c r="T49">
        <v>0</v>
      </c>
      <c r="U49">
        <v>405</v>
      </c>
      <c r="V49">
        <v>13.532500000000001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53.678699999999999</v>
      </c>
      <c r="AL49">
        <v>2.3239999999999998</v>
      </c>
      <c r="AM49">
        <v>0</v>
      </c>
      <c r="AN49">
        <v>0.59302999999999995</v>
      </c>
      <c r="AO49">
        <v>0</v>
      </c>
      <c r="AP49">
        <v>2.5619999999999998</v>
      </c>
      <c r="AQ49">
        <v>0</v>
      </c>
      <c r="AR49">
        <v>4.968</v>
      </c>
      <c r="AS49">
        <v>7.3986000000000001</v>
      </c>
      <c r="AT49">
        <v>14.999976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1906.9686180000001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456.4889</v>
      </c>
      <c r="L50">
        <v>206</v>
      </c>
      <c r="M50">
        <v>92</v>
      </c>
      <c r="N50">
        <v>118.125</v>
      </c>
      <c r="O50">
        <v>123.66562500000001</v>
      </c>
      <c r="P50">
        <v>123.375</v>
      </c>
      <c r="Q50">
        <v>8</v>
      </c>
      <c r="R50">
        <v>35.622999999999998</v>
      </c>
      <c r="S50">
        <v>11.096500000000001</v>
      </c>
      <c r="T50">
        <v>0</v>
      </c>
      <c r="U50">
        <v>405</v>
      </c>
      <c r="V50">
        <v>13.532500000000001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53.678699999999999</v>
      </c>
      <c r="AL50">
        <v>2.3239999999999998</v>
      </c>
      <c r="AM50">
        <v>0</v>
      </c>
      <c r="AN50">
        <v>0.59302999999999995</v>
      </c>
      <c r="AO50">
        <v>0</v>
      </c>
      <c r="AP50">
        <v>2.5619999999999998</v>
      </c>
      <c r="AQ50">
        <v>0</v>
      </c>
      <c r="AR50">
        <v>4.968</v>
      </c>
      <c r="AS50">
        <v>7.3986000000000001</v>
      </c>
      <c r="AT50">
        <v>14.999976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1887.0986180000002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421.4889</v>
      </c>
      <c r="L51">
        <v>206</v>
      </c>
      <c r="M51">
        <v>92</v>
      </c>
      <c r="N51">
        <v>118.125</v>
      </c>
      <c r="O51">
        <v>123.66562500000001</v>
      </c>
      <c r="P51">
        <v>123.375</v>
      </c>
      <c r="Q51">
        <v>8</v>
      </c>
      <c r="R51">
        <v>42.390099999999997</v>
      </c>
      <c r="S51">
        <v>11.096500000000001</v>
      </c>
      <c r="T51">
        <v>0</v>
      </c>
      <c r="U51">
        <v>405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53.678699999999999</v>
      </c>
      <c r="AL51">
        <v>2.3239999999999998</v>
      </c>
      <c r="AM51">
        <v>0</v>
      </c>
      <c r="AN51">
        <v>0.59302999999999995</v>
      </c>
      <c r="AO51">
        <v>0</v>
      </c>
      <c r="AP51">
        <v>2.5619999999999998</v>
      </c>
      <c r="AQ51">
        <v>0</v>
      </c>
      <c r="AR51">
        <v>4.968</v>
      </c>
      <c r="AS51">
        <v>7.3986000000000001</v>
      </c>
      <c r="AT51">
        <v>14.999976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1863.4733180000003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391.4889</v>
      </c>
      <c r="L52">
        <v>182</v>
      </c>
      <c r="M52">
        <v>92</v>
      </c>
      <c r="N52">
        <v>118.125</v>
      </c>
      <c r="O52">
        <v>123.66562500000001</v>
      </c>
      <c r="P52">
        <v>123.375</v>
      </c>
      <c r="Q52">
        <v>8</v>
      </c>
      <c r="R52">
        <v>42.390099999999997</v>
      </c>
      <c r="S52">
        <v>11.096500000000001</v>
      </c>
      <c r="T52">
        <v>0</v>
      </c>
      <c r="U52">
        <v>405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53.678699999999999</v>
      </c>
      <c r="AL52">
        <v>2.3239999999999998</v>
      </c>
      <c r="AM52">
        <v>0</v>
      </c>
      <c r="AN52">
        <v>0.59302999999999995</v>
      </c>
      <c r="AO52">
        <v>0</v>
      </c>
      <c r="AP52">
        <v>2.5619999999999998</v>
      </c>
      <c r="AQ52">
        <v>0</v>
      </c>
      <c r="AR52">
        <v>4.968</v>
      </c>
      <c r="AS52">
        <v>7.3986000000000001</v>
      </c>
      <c r="AT52">
        <v>14.999976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1809.4733180000003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356.4889</v>
      </c>
      <c r="L53">
        <v>162</v>
      </c>
      <c r="M53">
        <v>92</v>
      </c>
      <c r="N53">
        <v>118.125</v>
      </c>
      <c r="O53">
        <v>123.66562500000001</v>
      </c>
      <c r="P53">
        <v>123.375</v>
      </c>
      <c r="Q53">
        <v>8</v>
      </c>
      <c r="R53">
        <v>35.942999999999998</v>
      </c>
      <c r="S53">
        <v>11.096500000000001</v>
      </c>
      <c r="T53">
        <v>0</v>
      </c>
      <c r="U53">
        <v>405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53.678699999999999</v>
      </c>
      <c r="AL53">
        <v>2.3239999999999998</v>
      </c>
      <c r="AM53">
        <v>0</v>
      </c>
      <c r="AN53">
        <v>0.59302999999999995</v>
      </c>
      <c r="AO53">
        <v>0</v>
      </c>
      <c r="AP53">
        <v>2.5619999999999998</v>
      </c>
      <c r="AQ53">
        <v>0</v>
      </c>
      <c r="AR53">
        <v>4.968</v>
      </c>
      <c r="AS53">
        <v>7.3986000000000001</v>
      </c>
      <c r="AT53">
        <v>14.999976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1748.0262180000002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356.4889</v>
      </c>
      <c r="L54">
        <v>118</v>
      </c>
      <c r="M54">
        <v>92</v>
      </c>
      <c r="N54">
        <v>118.125</v>
      </c>
      <c r="O54">
        <v>123.66562500000001</v>
      </c>
      <c r="P54">
        <v>123.375</v>
      </c>
      <c r="Q54">
        <v>8</v>
      </c>
      <c r="R54">
        <v>35.942999999999998</v>
      </c>
      <c r="S54">
        <v>11.096500000000001</v>
      </c>
      <c r="T54">
        <v>0</v>
      </c>
      <c r="U54">
        <v>405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53.678699999999999</v>
      </c>
      <c r="AL54">
        <v>2.3239999999999998</v>
      </c>
      <c r="AM54">
        <v>0</v>
      </c>
      <c r="AN54">
        <v>0.59302999999999995</v>
      </c>
      <c r="AO54">
        <v>0</v>
      </c>
      <c r="AP54">
        <v>2.5619999999999998</v>
      </c>
      <c r="AQ54">
        <v>0</v>
      </c>
      <c r="AR54">
        <v>4.968</v>
      </c>
      <c r="AS54">
        <v>7.3986000000000001</v>
      </c>
      <c r="AT54">
        <v>14.999976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1704.0262180000002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349.13</v>
      </c>
      <c r="L55">
        <v>118</v>
      </c>
      <c r="M55">
        <v>92</v>
      </c>
      <c r="N55">
        <v>118.125</v>
      </c>
      <c r="O55">
        <v>123.66562500000001</v>
      </c>
      <c r="P55">
        <v>123.375</v>
      </c>
      <c r="Q55">
        <v>8</v>
      </c>
      <c r="R55">
        <v>28.388134000000001</v>
      </c>
      <c r="S55">
        <v>6.4506649999999999</v>
      </c>
      <c r="T55">
        <v>0</v>
      </c>
      <c r="U55">
        <v>405</v>
      </c>
      <c r="V55">
        <v>14.5747</v>
      </c>
      <c r="W55">
        <v>31.046424999999999</v>
      </c>
      <c r="X55">
        <v>127.3999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53.678699999999999</v>
      </c>
      <c r="AL55">
        <v>2.3239999999999998</v>
      </c>
      <c r="AM55">
        <v>0</v>
      </c>
      <c r="AN55">
        <v>0.59302999999999995</v>
      </c>
      <c r="AO55">
        <v>0</v>
      </c>
      <c r="AP55">
        <v>2.5619999999999998</v>
      </c>
      <c r="AQ55">
        <v>0</v>
      </c>
      <c r="AR55">
        <v>6.6239999999999997</v>
      </c>
      <c r="AS55">
        <v>7.3986000000000001</v>
      </c>
      <c r="AT55">
        <v>14.999976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1642.2097549999999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349.13</v>
      </c>
      <c r="L56">
        <v>118</v>
      </c>
      <c r="M56">
        <v>92</v>
      </c>
      <c r="N56">
        <v>118.125</v>
      </c>
      <c r="O56">
        <v>123.66562500000001</v>
      </c>
      <c r="P56">
        <v>123.375</v>
      </c>
      <c r="Q56">
        <v>8</v>
      </c>
      <c r="R56">
        <v>26.9377</v>
      </c>
      <c r="S56">
        <v>6</v>
      </c>
      <c r="T56">
        <v>0</v>
      </c>
      <c r="U56">
        <v>405</v>
      </c>
      <c r="V56">
        <v>9.9671000000000003</v>
      </c>
      <c r="W56">
        <v>30.780799999999999</v>
      </c>
      <c r="X56">
        <v>127.3999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53.678699999999999</v>
      </c>
      <c r="AL56">
        <v>2.3239999999999998</v>
      </c>
      <c r="AM56">
        <v>0</v>
      </c>
      <c r="AN56">
        <v>0.59302999999999995</v>
      </c>
      <c r="AO56">
        <v>0</v>
      </c>
      <c r="AP56">
        <v>2.5619999999999998</v>
      </c>
      <c r="AQ56">
        <v>0</v>
      </c>
      <c r="AR56">
        <v>6.6239999999999997</v>
      </c>
      <c r="AS56">
        <v>7.3986000000000001</v>
      </c>
      <c r="AT56">
        <v>14.999976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1635.4354309999999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349.13</v>
      </c>
      <c r="L57">
        <v>118</v>
      </c>
      <c r="M57">
        <v>92</v>
      </c>
      <c r="N57">
        <v>118.125</v>
      </c>
      <c r="O57">
        <v>123.66562500000001</v>
      </c>
      <c r="P57">
        <v>123.375</v>
      </c>
      <c r="Q57">
        <v>8</v>
      </c>
      <c r="R57">
        <v>26.9377</v>
      </c>
      <c r="S57">
        <v>6</v>
      </c>
      <c r="T57">
        <v>0</v>
      </c>
      <c r="U57">
        <v>405</v>
      </c>
      <c r="V57">
        <v>9.9671000000000003</v>
      </c>
      <c r="W57">
        <v>30.780799999999999</v>
      </c>
      <c r="X57">
        <v>127.3999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53.678699999999999</v>
      </c>
      <c r="AL57">
        <v>2.3239999999999998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8.2799999999999994</v>
      </c>
      <c r="AS57">
        <v>7.3986000000000001</v>
      </c>
      <c r="AT57">
        <v>14.999976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1637.0914309999998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349.13</v>
      </c>
      <c r="L58">
        <v>118</v>
      </c>
      <c r="M58">
        <v>92</v>
      </c>
      <c r="N58">
        <v>118.125</v>
      </c>
      <c r="O58">
        <v>123.66562500000001</v>
      </c>
      <c r="P58">
        <v>123.375</v>
      </c>
      <c r="Q58">
        <v>8</v>
      </c>
      <c r="R58">
        <v>35.942999999999998</v>
      </c>
      <c r="S58">
        <v>6</v>
      </c>
      <c r="T58">
        <v>0</v>
      </c>
      <c r="U58">
        <v>405</v>
      </c>
      <c r="V58">
        <v>13.447298</v>
      </c>
      <c r="W58">
        <v>30.780799999999999</v>
      </c>
      <c r="X58">
        <v>127.3999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53.678699999999999</v>
      </c>
      <c r="AL58">
        <v>2.3239999999999998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8.2799999999999994</v>
      </c>
      <c r="AS58">
        <v>7.3986000000000001</v>
      </c>
      <c r="AT58">
        <v>14.999976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1649.5769289999998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356.4889</v>
      </c>
      <c r="L59">
        <v>118</v>
      </c>
      <c r="M59">
        <v>92</v>
      </c>
      <c r="N59">
        <v>118.125</v>
      </c>
      <c r="O59">
        <v>123.66562500000001</v>
      </c>
      <c r="P59">
        <v>123.375</v>
      </c>
      <c r="Q59">
        <v>8</v>
      </c>
      <c r="R59">
        <v>29.768930000000001</v>
      </c>
      <c r="S59">
        <v>6</v>
      </c>
      <c r="T59">
        <v>0</v>
      </c>
      <c r="U59">
        <v>405</v>
      </c>
      <c r="V59">
        <v>8.5654000000000003</v>
      </c>
      <c r="W59">
        <v>30.780799999999999</v>
      </c>
      <c r="X59">
        <v>127.3999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53.678699999999999</v>
      </c>
      <c r="AL59">
        <v>2.3239999999999998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8.2799999999999994</v>
      </c>
      <c r="AS59">
        <v>7.3986000000000001</v>
      </c>
      <c r="AT59">
        <v>14.999976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1645.8798609999999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356.4889</v>
      </c>
      <c r="L60">
        <v>118</v>
      </c>
      <c r="M60">
        <v>92</v>
      </c>
      <c r="N60">
        <v>118.125</v>
      </c>
      <c r="O60">
        <v>123.66562500000001</v>
      </c>
      <c r="P60">
        <v>123.375</v>
      </c>
      <c r="Q60">
        <v>8</v>
      </c>
      <c r="R60">
        <v>25.325299999999999</v>
      </c>
      <c r="S60">
        <v>6</v>
      </c>
      <c r="T60">
        <v>0</v>
      </c>
      <c r="U60">
        <v>405</v>
      </c>
      <c r="V60">
        <v>8.5654000000000003</v>
      </c>
      <c r="W60">
        <v>30.780799999999999</v>
      </c>
      <c r="X60">
        <v>127.3999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53.678699999999999</v>
      </c>
      <c r="AL60">
        <v>2.3239999999999998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8.2799999999999994</v>
      </c>
      <c r="AS60">
        <v>7.3986000000000001</v>
      </c>
      <c r="AT60">
        <v>14.999976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1641.4362309999997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356.4889</v>
      </c>
      <c r="L61">
        <v>118</v>
      </c>
      <c r="M61">
        <v>92</v>
      </c>
      <c r="N61">
        <v>118.125</v>
      </c>
      <c r="O61">
        <v>123.66562500000001</v>
      </c>
      <c r="P61">
        <v>123.375</v>
      </c>
      <c r="Q61">
        <v>8</v>
      </c>
      <c r="R61">
        <v>25.325299999999999</v>
      </c>
      <c r="S61">
        <v>6</v>
      </c>
      <c r="T61">
        <v>0</v>
      </c>
      <c r="U61">
        <v>405</v>
      </c>
      <c r="V61">
        <v>8.5654000000000003</v>
      </c>
      <c r="W61">
        <v>30.780799999999999</v>
      </c>
      <c r="X61">
        <v>127.3999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53.678699999999999</v>
      </c>
      <c r="AL61">
        <v>2.3239999999999998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8.2799999999999994</v>
      </c>
      <c r="AS61">
        <v>7.3986000000000001</v>
      </c>
      <c r="AT61">
        <v>14.999976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1641.4362309999997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356.4889</v>
      </c>
      <c r="L62">
        <v>118</v>
      </c>
      <c r="M62">
        <v>92</v>
      </c>
      <c r="N62">
        <v>118.125</v>
      </c>
      <c r="O62">
        <v>123.66562500000001</v>
      </c>
      <c r="P62">
        <v>123.375</v>
      </c>
      <c r="Q62">
        <v>8</v>
      </c>
      <c r="R62">
        <v>25.325299999999999</v>
      </c>
      <c r="S62">
        <v>6</v>
      </c>
      <c r="T62">
        <v>0</v>
      </c>
      <c r="U62">
        <v>405</v>
      </c>
      <c r="V62">
        <v>8.5654000000000003</v>
      </c>
      <c r="W62">
        <v>30.780799999999999</v>
      </c>
      <c r="X62">
        <v>127.3999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18.940000000000001</v>
      </c>
      <c r="AI62">
        <v>0</v>
      </c>
      <c r="AJ62">
        <v>0</v>
      </c>
      <c r="AK62">
        <v>53.678699999999999</v>
      </c>
      <c r="AL62">
        <v>2.3239999999999998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8.2799999999999994</v>
      </c>
      <c r="AS62">
        <v>7.3986000000000001</v>
      </c>
      <c r="AT62">
        <v>14.999976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1660.3762309999997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356.4889</v>
      </c>
      <c r="L63">
        <v>118</v>
      </c>
      <c r="M63">
        <v>92</v>
      </c>
      <c r="N63">
        <v>118.125</v>
      </c>
      <c r="O63">
        <v>123.66562500000001</v>
      </c>
      <c r="P63">
        <v>123.375</v>
      </c>
      <c r="Q63">
        <v>8</v>
      </c>
      <c r="R63">
        <v>25.325299999999999</v>
      </c>
      <c r="S63">
        <v>6</v>
      </c>
      <c r="T63">
        <v>0</v>
      </c>
      <c r="U63">
        <v>405</v>
      </c>
      <c r="V63">
        <v>8.5654000000000003</v>
      </c>
      <c r="W63">
        <v>30.780799999999999</v>
      </c>
      <c r="X63">
        <v>127.3999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18.940000000000001</v>
      </c>
      <c r="AI63">
        <v>0</v>
      </c>
      <c r="AJ63">
        <v>0</v>
      </c>
      <c r="AK63">
        <v>53.678699999999999</v>
      </c>
      <c r="AL63">
        <v>12.782</v>
      </c>
      <c r="AM63">
        <v>0</v>
      </c>
      <c r="AN63">
        <v>0.59302999999999995</v>
      </c>
      <c r="AO63">
        <v>0</v>
      </c>
      <c r="AP63">
        <v>7.0454999999999997</v>
      </c>
      <c r="AQ63">
        <v>0</v>
      </c>
      <c r="AR63">
        <v>8.2799999999999994</v>
      </c>
      <c r="AS63">
        <v>7.3986000000000001</v>
      </c>
      <c r="AT63">
        <v>14.999976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1675.3177309999996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356.4889</v>
      </c>
      <c r="L64">
        <v>118</v>
      </c>
      <c r="M64">
        <v>92</v>
      </c>
      <c r="N64">
        <v>118.125</v>
      </c>
      <c r="O64">
        <v>123.66562500000001</v>
      </c>
      <c r="P64">
        <v>123.375</v>
      </c>
      <c r="Q64">
        <v>8</v>
      </c>
      <c r="R64">
        <v>25.325299999999999</v>
      </c>
      <c r="S64">
        <v>6</v>
      </c>
      <c r="T64">
        <v>0</v>
      </c>
      <c r="U64">
        <v>405</v>
      </c>
      <c r="V64">
        <v>8.5654000000000003</v>
      </c>
      <c r="W64">
        <v>30.780799999999999</v>
      </c>
      <c r="X64">
        <v>127.3999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18.940000000000001</v>
      </c>
      <c r="AI64">
        <v>0</v>
      </c>
      <c r="AJ64">
        <v>0</v>
      </c>
      <c r="AK64">
        <v>53.678699999999999</v>
      </c>
      <c r="AL64">
        <v>70.882000000000005</v>
      </c>
      <c r="AM64">
        <v>0</v>
      </c>
      <c r="AN64">
        <v>0.59302999999999995</v>
      </c>
      <c r="AO64">
        <v>0</v>
      </c>
      <c r="AP64">
        <v>7.0454999999999997</v>
      </c>
      <c r="AQ64">
        <v>0</v>
      </c>
      <c r="AR64">
        <v>8.2799999999999994</v>
      </c>
      <c r="AS64">
        <v>7.3986000000000001</v>
      </c>
      <c r="AT64">
        <v>14.999976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1733.4177309999998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356.4889</v>
      </c>
      <c r="L65">
        <v>118</v>
      </c>
      <c r="M65">
        <v>92</v>
      </c>
      <c r="N65">
        <v>118.125</v>
      </c>
      <c r="O65">
        <v>123.66562500000001</v>
      </c>
      <c r="P65">
        <v>123.375</v>
      </c>
      <c r="Q65">
        <v>8</v>
      </c>
      <c r="R65">
        <v>35.942999999999998</v>
      </c>
      <c r="S65">
        <v>6</v>
      </c>
      <c r="T65">
        <v>0</v>
      </c>
      <c r="U65">
        <v>405</v>
      </c>
      <c r="V65">
        <v>13.532500000000001</v>
      </c>
      <c r="W65">
        <v>30.780799999999999</v>
      </c>
      <c r="X65">
        <v>127.3999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18.940000000000001</v>
      </c>
      <c r="AI65">
        <v>0</v>
      </c>
      <c r="AJ65">
        <v>0</v>
      </c>
      <c r="AK65">
        <v>53.678699999999999</v>
      </c>
      <c r="AL65">
        <v>70.882000000000005</v>
      </c>
      <c r="AM65">
        <v>0</v>
      </c>
      <c r="AN65">
        <v>0.59302999999999995</v>
      </c>
      <c r="AO65">
        <v>0</v>
      </c>
      <c r="AP65">
        <v>2.5619999999999998</v>
      </c>
      <c r="AQ65">
        <v>15.561</v>
      </c>
      <c r="AR65">
        <v>6.6239999999999997</v>
      </c>
      <c r="AS65">
        <v>7.3986000000000001</v>
      </c>
      <c r="AT65">
        <v>14.999976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1758.4240310000002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356.4889</v>
      </c>
      <c r="L66">
        <v>118</v>
      </c>
      <c r="M66">
        <v>92</v>
      </c>
      <c r="N66">
        <v>118.125</v>
      </c>
      <c r="O66">
        <v>123.66562500000001</v>
      </c>
      <c r="P66">
        <v>123.375</v>
      </c>
      <c r="Q66">
        <v>8</v>
      </c>
      <c r="R66">
        <v>35.942999999999998</v>
      </c>
      <c r="S66">
        <v>6</v>
      </c>
      <c r="T66">
        <v>0</v>
      </c>
      <c r="U66">
        <v>405</v>
      </c>
      <c r="V66">
        <v>13.532500000000001</v>
      </c>
      <c r="W66">
        <v>30.780799999999999</v>
      </c>
      <c r="X66">
        <v>127.3999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18.940000000000001</v>
      </c>
      <c r="AI66">
        <v>0</v>
      </c>
      <c r="AJ66">
        <v>0</v>
      </c>
      <c r="AK66">
        <v>53.678699999999999</v>
      </c>
      <c r="AL66">
        <v>70.882000000000005</v>
      </c>
      <c r="AM66">
        <v>0</v>
      </c>
      <c r="AN66">
        <v>0.59302999999999995</v>
      </c>
      <c r="AO66">
        <v>0</v>
      </c>
      <c r="AP66">
        <v>2.5619999999999998</v>
      </c>
      <c r="AQ66">
        <v>15.561</v>
      </c>
      <c r="AR66">
        <v>6.6239999999999997</v>
      </c>
      <c r="AS66">
        <v>7.3986000000000001</v>
      </c>
      <c r="AT66">
        <v>14.999976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1758.4240310000002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356.4889</v>
      </c>
      <c r="L67">
        <v>118</v>
      </c>
      <c r="M67">
        <v>92</v>
      </c>
      <c r="N67">
        <v>118.125</v>
      </c>
      <c r="O67">
        <v>123.66562500000001</v>
      </c>
      <c r="P67">
        <v>123.375</v>
      </c>
      <c r="Q67">
        <v>8</v>
      </c>
      <c r="R67">
        <v>35.942999999999998</v>
      </c>
      <c r="S67">
        <v>6</v>
      </c>
      <c r="T67">
        <v>0</v>
      </c>
      <c r="U67">
        <v>405</v>
      </c>
      <c r="V67">
        <v>13.532500000000001</v>
      </c>
      <c r="W67">
        <v>30.780799999999999</v>
      </c>
      <c r="X67">
        <v>127.3999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53.678699999999999</v>
      </c>
      <c r="AL67">
        <v>70.882000000000005</v>
      </c>
      <c r="AM67">
        <v>0</v>
      </c>
      <c r="AN67">
        <v>0.59302999999999995</v>
      </c>
      <c r="AO67">
        <v>0</v>
      </c>
      <c r="AP67">
        <v>2.5619999999999998</v>
      </c>
      <c r="AQ67">
        <v>32.130000000000003</v>
      </c>
      <c r="AR67">
        <v>6.6239999999999997</v>
      </c>
      <c r="AS67">
        <v>7.3986000000000001</v>
      </c>
      <c r="AT67">
        <v>14.999976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1774.9930310000004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356.4889</v>
      </c>
      <c r="L68">
        <v>118</v>
      </c>
      <c r="M68">
        <v>92</v>
      </c>
      <c r="N68">
        <v>118.125</v>
      </c>
      <c r="O68">
        <v>123.66562500000001</v>
      </c>
      <c r="P68">
        <v>123.375</v>
      </c>
      <c r="Q68">
        <v>8</v>
      </c>
      <c r="R68">
        <v>35.942999999999998</v>
      </c>
      <c r="S68">
        <v>6</v>
      </c>
      <c r="T68">
        <v>0</v>
      </c>
      <c r="U68">
        <v>405</v>
      </c>
      <c r="V68">
        <v>18.1401</v>
      </c>
      <c r="W68">
        <v>30.780799999999999</v>
      </c>
      <c r="X68">
        <v>135.09511499999999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53.678699999999999</v>
      </c>
      <c r="AL68">
        <v>12.782</v>
      </c>
      <c r="AM68">
        <v>0</v>
      </c>
      <c r="AN68">
        <v>0.59302999999999995</v>
      </c>
      <c r="AO68">
        <v>0</v>
      </c>
      <c r="AP68">
        <v>2.5619999999999998</v>
      </c>
      <c r="AQ68">
        <v>46.683</v>
      </c>
      <c r="AR68">
        <v>6.6239999999999997</v>
      </c>
      <c r="AS68">
        <v>7.3986000000000001</v>
      </c>
      <c r="AT68">
        <v>14.999976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1743.7488460000002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401.4889</v>
      </c>
      <c r="L69">
        <v>132</v>
      </c>
      <c r="M69">
        <v>92</v>
      </c>
      <c r="N69">
        <v>118.125</v>
      </c>
      <c r="O69">
        <v>123.66562500000001</v>
      </c>
      <c r="P69">
        <v>123.375</v>
      </c>
      <c r="Q69">
        <v>8</v>
      </c>
      <c r="R69">
        <v>35.942999999999998</v>
      </c>
      <c r="S69">
        <v>10.011305999999999</v>
      </c>
      <c r="T69">
        <v>0</v>
      </c>
      <c r="U69">
        <v>405</v>
      </c>
      <c r="V69">
        <v>18.1401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21.023399999999999</v>
      </c>
      <c r="AI69">
        <v>0</v>
      </c>
      <c r="AJ69">
        <v>0</v>
      </c>
      <c r="AK69">
        <v>53.678699999999999</v>
      </c>
      <c r="AL69">
        <v>12.782</v>
      </c>
      <c r="AM69">
        <v>0</v>
      </c>
      <c r="AN69">
        <v>0.59302999999999995</v>
      </c>
      <c r="AO69">
        <v>0</v>
      </c>
      <c r="AP69">
        <v>2.5619999999999998</v>
      </c>
      <c r="AQ69">
        <v>46.683</v>
      </c>
      <c r="AR69">
        <v>6.6239999999999997</v>
      </c>
      <c r="AS69">
        <v>7.3986000000000001</v>
      </c>
      <c r="AT69">
        <v>14.999976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1825.2825720000003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449.35890000000001</v>
      </c>
      <c r="L70">
        <v>206</v>
      </c>
      <c r="M70">
        <v>92</v>
      </c>
      <c r="N70">
        <v>118.125</v>
      </c>
      <c r="O70">
        <v>123.66562500000001</v>
      </c>
      <c r="P70">
        <v>123.375</v>
      </c>
      <c r="Q70">
        <v>8</v>
      </c>
      <c r="R70">
        <v>42.390099999999997</v>
      </c>
      <c r="S70">
        <v>11.096500000000001</v>
      </c>
      <c r="T70">
        <v>0</v>
      </c>
      <c r="U70">
        <v>405</v>
      </c>
      <c r="V70">
        <v>18.1401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53.678699999999999</v>
      </c>
      <c r="AL70">
        <v>12.782</v>
      </c>
      <c r="AM70">
        <v>0</v>
      </c>
      <c r="AN70">
        <v>0.59302999999999995</v>
      </c>
      <c r="AO70">
        <v>0</v>
      </c>
      <c r="AP70">
        <v>2.5619999999999998</v>
      </c>
      <c r="AQ70">
        <v>46.683</v>
      </c>
      <c r="AR70">
        <v>6.6239999999999997</v>
      </c>
      <c r="AS70">
        <v>7.3986000000000001</v>
      </c>
      <c r="AT70">
        <v>14.999976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1971.5414660000001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539.32889999999998</v>
      </c>
      <c r="L71">
        <v>206</v>
      </c>
      <c r="M71">
        <v>92</v>
      </c>
      <c r="N71">
        <v>118.125</v>
      </c>
      <c r="O71">
        <v>123.66562500000001</v>
      </c>
      <c r="P71">
        <v>123.375</v>
      </c>
      <c r="Q71">
        <v>8</v>
      </c>
      <c r="R71">
        <v>42.390099999999997</v>
      </c>
      <c r="S71">
        <v>11.096500000000001</v>
      </c>
      <c r="T71">
        <v>0</v>
      </c>
      <c r="U71">
        <v>405</v>
      </c>
      <c r="V71">
        <v>18.1401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66.290000000000006</v>
      </c>
      <c r="AI71">
        <v>0</v>
      </c>
      <c r="AJ71">
        <v>0</v>
      </c>
      <c r="AK71">
        <v>53.678699999999999</v>
      </c>
      <c r="AL71">
        <v>12.782</v>
      </c>
      <c r="AM71">
        <v>0</v>
      </c>
      <c r="AN71">
        <v>0.59302999999999995</v>
      </c>
      <c r="AO71">
        <v>0</v>
      </c>
      <c r="AP71">
        <v>2.3058000000000001</v>
      </c>
      <c r="AQ71">
        <v>46.683</v>
      </c>
      <c r="AR71">
        <v>6.6239999999999997</v>
      </c>
      <c r="AS71">
        <v>7.3986000000000001</v>
      </c>
      <c r="AT71">
        <v>14.999976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2106.1441180000002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554.50890000000004</v>
      </c>
      <c r="L72">
        <v>206</v>
      </c>
      <c r="M72">
        <v>92</v>
      </c>
      <c r="N72">
        <v>118.125</v>
      </c>
      <c r="O72">
        <v>123.66562500000001</v>
      </c>
      <c r="P72">
        <v>123.375</v>
      </c>
      <c r="Q72">
        <v>8</v>
      </c>
      <c r="R72">
        <v>42.390099999999997</v>
      </c>
      <c r="S72">
        <v>11.096500000000001</v>
      </c>
      <c r="T72">
        <v>0</v>
      </c>
      <c r="U72">
        <v>405</v>
      </c>
      <c r="V72">
        <v>18.1401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3.3325</v>
      </c>
      <c r="AC72">
        <v>9.6778399999999998</v>
      </c>
      <c r="AD72">
        <v>0</v>
      </c>
      <c r="AE72">
        <v>16.478852</v>
      </c>
      <c r="AF72">
        <v>17.748000000000001</v>
      </c>
      <c r="AG72">
        <v>0</v>
      </c>
      <c r="AH72">
        <v>94.7</v>
      </c>
      <c r="AI72">
        <v>0</v>
      </c>
      <c r="AJ72">
        <v>0</v>
      </c>
      <c r="AK72">
        <v>53.678699999999999</v>
      </c>
      <c r="AL72">
        <v>12.782</v>
      </c>
      <c r="AM72">
        <v>4.5321999999999996</v>
      </c>
      <c r="AN72">
        <v>0.59302999999999995</v>
      </c>
      <c r="AO72">
        <v>0</v>
      </c>
      <c r="AP72">
        <v>2.3058000000000001</v>
      </c>
      <c r="AQ72">
        <v>46.683</v>
      </c>
      <c r="AR72">
        <v>6.6239999999999997</v>
      </c>
      <c r="AS72">
        <v>7.3986000000000001</v>
      </c>
      <c r="AT72">
        <v>14.999976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2176.1506580000009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527.35889999999995</v>
      </c>
      <c r="L73">
        <v>206</v>
      </c>
      <c r="M73">
        <v>92</v>
      </c>
      <c r="N73">
        <v>118.125</v>
      </c>
      <c r="O73">
        <v>123.66562500000001</v>
      </c>
      <c r="P73">
        <v>123.375</v>
      </c>
      <c r="Q73">
        <v>8</v>
      </c>
      <c r="R73">
        <v>42.390099999999997</v>
      </c>
      <c r="S73">
        <v>11.096500000000001</v>
      </c>
      <c r="T73">
        <v>0</v>
      </c>
      <c r="U73">
        <v>382.5</v>
      </c>
      <c r="V73">
        <v>18.1401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16.662500000000001</v>
      </c>
      <c r="AC73">
        <v>9.6778399999999998</v>
      </c>
      <c r="AD73">
        <v>8.9827999999999992</v>
      </c>
      <c r="AE73">
        <v>16.478852</v>
      </c>
      <c r="AF73">
        <v>26.622</v>
      </c>
      <c r="AG73">
        <v>0</v>
      </c>
      <c r="AH73">
        <v>113.64</v>
      </c>
      <c r="AI73">
        <v>3.819</v>
      </c>
      <c r="AJ73">
        <v>0</v>
      </c>
      <c r="AK73">
        <v>53.678699999999999</v>
      </c>
      <c r="AL73">
        <v>12.782</v>
      </c>
      <c r="AM73">
        <v>4.5321999999999996</v>
      </c>
      <c r="AN73">
        <v>0.59302999999999995</v>
      </c>
      <c r="AO73">
        <v>0</v>
      </c>
      <c r="AP73">
        <v>2.3058000000000001</v>
      </c>
      <c r="AQ73">
        <v>46.683</v>
      </c>
      <c r="AR73">
        <v>6.6239999999999997</v>
      </c>
      <c r="AS73">
        <v>7.3986000000000001</v>
      </c>
      <c r="AT73">
        <v>14.999976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2189.6774580000006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547.95889999999997</v>
      </c>
      <c r="L74">
        <v>206</v>
      </c>
      <c r="M74">
        <v>92</v>
      </c>
      <c r="N74">
        <v>118.125</v>
      </c>
      <c r="O74">
        <v>123.66562500000001</v>
      </c>
      <c r="P74">
        <v>123.375</v>
      </c>
      <c r="Q74">
        <v>8</v>
      </c>
      <c r="R74">
        <v>42.390099999999997</v>
      </c>
      <c r="S74">
        <v>11.096500000000001</v>
      </c>
      <c r="T74">
        <v>0</v>
      </c>
      <c r="U74">
        <v>360</v>
      </c>
      <c r="V74">
        <v>18.1401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20.374400000000001</v>
      </c>
      <c r="AD74">
        <v>15.852</v>
      </c>
      <c r="AE74">
        <v>49.436556000000003</v>
      </c>
      <c r="AF74">
        <v>29.58</v>
      </c>
      <c r="AG74">
        <v>0</v>
      </c>
      <c r="AH74">
        <v>140.34540000000001</v>
      </c>
      <c r="AI74">
        <v>16.548999999999999</v>
      </c>
      <c r="AJ74">
        <v>0</v>
      </c>
      <c r="AK74">
        <v>53.678699999999999</v>
      </c>
      <c r="AL74">
        <v>12.782</v>
      </c>
      <c r="AM74">
        <v>10.536032000000001</v>
      </c>
      <c r="AN74">
        <v>0.59302999999999995</v>
      </c>
      <c r="AO74">
        <v>0</v>
      </c>
      <c r="AP74">
        <v>2.3058000000000001</v>
      </c>
      <c r="AQ74">
        <v>46.683</v>
      </c>
      <c r="AR74">
        <v>6.6239999999999997</v>
      </c>
      <c r="AS74">
        <v>7.3986000000000001</v>
      </c>
      <c r="AT74">
        <v>14.999976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2327.2603740000004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573.70889999999997</v>
      </c>
      <c r="L75">
        <v>206</v>
      </c>
      <c r="M75">
        <v>92</v>
      </c>
      <c r="N75">
        <v>118.125</v>
      </c>
      <c r="O75">
        <v>123.66562500000001</v>
      </c>
      <c r="P75">
        <v>123.375</v>
      </c>
      <c r="Q75">
        <v>8</v>
      </c>
      <c r="R75">
        <v>42.390099999999997</v>
      </c>
      <c r="S75">
        <v>11.096500000000001</v>
      </c>
      <c r="T75">
        <v>0</v>
      </c>
      <c r="U75">
        <v>331.875</v>
      </c>
      <c r="V75">
        <v>18.1401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20.374400000000001</v>
      </c>
      <c r="AD75">
        <v>27.408107999999999</v>
      </c>
      <c r="AE75">
        <v>49.436556000000003</v>
      </c>
      <c r="AF75">
        <v>29.58</v>
      </c>
      <c r="AG75">
        <v>0</v>
      </c>
      <c r="AH75">
        <v>140.34540000000001</v>
      </c>
      <c r="AI75">
        <v>16.548999999999999</v>
      </c>
      <c r="AJ75">
        <v>0</v>
      </c>
      <c r="AK75">
        <v>53.678699999999999</v>
      </c>
      <c r="AL75">
        <v>12.782</v>
      </c>
      <c r="AM75">
        <v>10.536032000000001</v>
      </c>
      <c r="AN75">
        <v>0.59302999999999995</v>
      </c>
      <c r="AO75">
        <v>0</v>
      </c>
      <c r="AP75">
        <v>2.3058000000000001</v>
      </c>
      <c r="AQ75">
        <v>46.683</v>
      </c>
      <c r="AR75">
        <v>9.9359999999999999</v>
      </c>
      <c r="AS75">
        <v>7.3986000000000001</v>
      </c>
      <c r="AT75">
        <v>14.999976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2347.9694820000004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578.85889999999995</v>
      </c>
      <c r="L76">
        <v>182</v>
      </c>
      <c r="M76">
        <v>92</v>
      </c>
      <c r="N76">
        <v>118.125</v>
      </c>
      <c r="O76">
        <v>123.66562500000001</v>
      </c>
      <c r="P76">
        <v>123.375</v>
      </c>
      <c r="Q76">
        <v>8</v>
      </c>
      <c r="R76">
        <v>42.390099999999997</v>
      </c>
      <c r="S76">
        <v>11.096500000000001</v>
      </c>
      <c r="T76">
        <v>0</v>
      </c>
      <c r="U76">
        <v>331.875</v>
      </c>
      <c r="V76">
        <v>18.1401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20.374400000000001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16.548999999999999</v>
      </c>
      <c r="AJ76">
        <v>0</v>
      </c>
      <c r="AK76">
        <v>53.678699999999999</v>
      </c>
      <c r="AL76">
        <v>12.782</v>
      </c>
      <c r="AM76">
        <v>10.536032000000001</v>
      </c>
      <c r="AN76">
        <v>0.59302999999999995</v>
      </c>
      <c r="AO76">
        <v>0</v>
      </c>
      <c r="AP76">
        <v>2.3058000000000001</v>
      </c>
      <c r="AQ76">
        <v>46.683</v>
      </c>
      <c r="AR76">
        <v>39.744</v>
      </c>
      <c r="AS76">
        <v>7.3986000000000001</v>
      </c>
      <c r="AT76">
        <v>14.999976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2372.0135180000007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573.70889999999997</v>
      </c>
      <c r="L77">
        <v>162</v>
      </c>
      <c r="M77">
        <v>92</v>
      </c>
      <c r="N77">
        <v>118.125</v>
      </c>
      <c r="O77">
        <v>123.66562500000001</v>
      </c>
      <c r="P77">
        <v>123.375</v>
      </c>
      <c r="Q77">
        <v>8</v>
      </c>
      <c r="R77">
        <v>42.390099999999997</v>
      </c>
      <c r="S77">
        <v>11.096500000000001</v>
      </c>
      <c r="T77">
        <v>0</v>
      </c>
      <c r="U77">
        <v>331.875</v>
      </c>
      <c r="V77">
        <v>18.1401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20.374400000000001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16.548999999999999</v>
      </c>
      <c r="AJ77">
        <v>0</v>
      </c>
      <c r="AK77">
        <v>53.678699999999999</v>
      </c>
      <c r="AL77">
        <v>12.782</v>
      </c>
      <c r="AM77">
        <v>10.536032000000001</v>
      </c>
      <c r="AN77">
        <v>0.59302999999999995</v>
      </c>
      <c r="AO77">
        <v>0</v>
      </c>
      <c r="AP77">
        <v>2.3058000000000001</v>
      </c>
      <c r="AQ77">
        <v>46.683</v>
      </c>
      <c r="AR77">
        <v>39.744</v>
      </c>
      <c r="AS77">
        <v>7.3986000000000001</v>
      </c>
      <c r="AT77">
        <v>14.999976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2346.8635180000006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553.10889999999995</v>
      </c>
      <c r="L78">
        <v>132</v>
      </c>
      <c r="M78">
        <v>92</v>
      </c>
      <c r="N78">
        <v>118.125</v>
      </c>
      <c r="O78">
        <v>123.66562500000001</v>
      </c>
      <c r="P78">
        <v>123.375</v>
      </c>
      <c r="Q78">
        <v>8</v>
      </c>
      <c r="R78">
        <v>42.390099999999997</v>
      </c>
      <c r="S78">
        <v>11.096500000000001</v>
      </c>
      <c r="T78">
        <v>0</v>
      </c>
      <c r="U78">
        <v>331.875</v>
      </c>
      <c r="V78">
        <v>18.1401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20.374400000000001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16.548999999999999</v>
      </c>
      <c r="AJ78">
        <v>0</v>
      </c>
      <c r="AK78">
        <v>53.678699999999999</v>
      </c>
      <c r="AL78">
        <v>12.782</v>
      </c>
      <c r="AM78">
        <v>10.536032000000001</v>
      </c>
      <c r="AN78">
        <v>0.59302999999999995</v>
      </c>
      <c r="AO78">
        <v>0</v>
      </c>
      <c r="AP78">
        <v>2.3058000000000001</v>
      </c>
      <c r="AQ78">
        <v>46.683</v>
      </c>
      <c r="AR78">
        <v>6.6239999999999997</v>
      </c>
      <c r="AS78">
        <v>7.3986000000000001</v>
      </c>
      <c r="AT78">
        <v>14.999976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2263.1435179999999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522.20889999999997</v>
      </c>
      <c r="L79">
        <v>118</v>
      </c>
      <c r="M79">
        <v>92</v>
      </c>
      <c r="N79">
        <v>118.125</v>
      </c>
      <c r="O79">
        <v>123.66562500000001</v>
      </c>
      <c r="P79">
        <v>123.375</v>
      </c>
      <c r="Q79">
        <v>8</v>
      </c>
      <c r="R79">
        <v>42.390099999999997</v>
      </c>
      <c r="S79">
        <v>6</v>
      </c>
      <c r="T79">
        <v>0</v>
      </c>
      <c r="U79">
        <v>331.875</v>
      </c>
      <c r="V79">
        <v>18.1401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20.374400000000001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16.548999999999999</v>
      </c>
      <c r="AJ79">
        <v>0</v>
      </c>
      <c r="AK79">
        <v>53.678699999999999</v>
      </c>
      <c r="AL79">
        <v>12.782</v>
      </c>
      <c r="AM79">
        <v>10.536032000000001</v>
      </c>
      <c r="AN79">
        <v>0.59302999999999995</v>
      </c>
      <c r="AO79">
        <v>0</v>
      </c>
      <c r="AP79">
        <v>2.3058000000000001</v>
      </c>
      <c r="AQ79">
        <v>46.683</v>
      </c>
      <c r="AR79">
        <v>6.6239999999999997</v>
      </c>
      <c r="AS79">
        <v>7.3986000000000001</v>
      </c>
      <c r="AT79">
        <v>14.999976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2213.1470180000001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537.65890000000002</v>
      </c>
      <c r="L80">
        <v>118</v>
      </c>
      <c r="M80">
        <v>92</v>
      </c>
      <c r="N80">
        <v>118.125</v>
      </c>
      <c r="O80">
        <v>123.66562500000001</v>
      </c>
      <c r="P80">
        <v>123.375</v>
      </c>
      <c r="Q80">
        <v>8</v>
      </c>
      <c r="R80">
        <v>42.390099999999997</v>
      </c>
      <c r="S80">
        <v>6</v>
      </c>
      <c r="T80">
        <v>0</v>
      </c>
      <c r="U80">
        <v>331.875</v>
      </c>
      <c r="V80">
        <v>18.1401</v>
      </c>
      <c r="W80">
        <v>34.799309999999998</v>
      </c>
      <c r="X80">
        <v>147.515625</v>
      </c>
      <c r="Y80">
        <v>0</v>
      </c>
      <c r="Z80">
        <v>13.041600000000001</v>
      </c>
      <c r="AA80">
        <v>14.04936</v>
      </c>
      <c r="AB80">
        <v>13.0634</v>
      </c>
      <c r="AC80">
        <v>9.6778399999999998</v>
      </c>
      <c r="AD80">
        <v>36.544144000000003</v>
      </c>
      <c r="AE80">
        <v>49.436556000000003</v>
      </c>
      <c r="AF80">
        <v>19.72</v>
      </c>
      <c r="AG80">
        <v>0</v>
      </c>
      <c r="AH80">
        <v>123.11</v>
      </c>
      <c r="AI80">
        <v>3.819</v>
      </c>
      <c r="AJ80">
        <v>0</v>
      </c>
      <c r="AK80">
        <v>53.678699999999999</v>
      </c>
      <c r="AL80">
        <v>2.3239999999999998</v>
      </c>
      <c r="AM80">
        <v>4.5321999999999996</v>
      </c>
      <c r="AN80">
        <v>0.59302999999999995</v>
      </c>
      <c r="AO80">
        <v>0</v>
      </c>
      <c r="AP80">
        <v>4.3554000000000004</v>
      </c>
      <c r="AQ80">
        <v>46.683</v>
      </c>
      <c r="AR80">
        <v>6.6239999999999997</v>
      </c>
      <c r="AS80">
        <v>7.3986000000000001</v>
      </c>
      <c r="AT80">
        <v>14.999976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2125.1954660000001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517.95889999999997</v>
      </c>
      <c r="L81">
        <v>118</v>
      </c>
      <c r="M81">
        <v>92</v>
      </c>
      <c r="N81">
        <v>118.125</v>
      </c>
      <c r="O81">
        <v>123.66562500000001</v>
      </c>
      <c r="P81">
        <v>123.375</v>
      </c>
      <c r="Q81">
        <v>8</v>
      </c>
      <c r="R81">
        <v>42.390099999999997</v>
      </c>
      <c r="S81">
        <v>6</v>
      </c>
      <c r="T81">
        <v>0</v>
      </c>
      <c r="U81">
        <v>331.875</v>
      </c>
      <c r="V81">
        <v>18.1401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9.6778399999999998</v>
      </c>
      <c r="AD81">
        <v>36.544144000000003</v>
      </c>
      <c r="AE81">
        <v>32.957704</v>
      </c>
      <c r="AF81">
        <v>8.8740000000000006</v>
      </c>
      <c r="AG81">
        <v>0</v>
      </c>
      <c r="AH81">
        <v>104.17</v>
      </c>
      <c r="AI81">
        <v>0</v>
      </c>
      <c r="AJ81">
        <v>0</v>
      </c>
      <c r="AK81">
        <v>53.678699999999999</v>
      </c>
      <c r="AL81">
        <v>2.3239999999999998</v>
      </c>
      <c r="AM81">
        <v>0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7.3986000000000001</v>
      </c>
      <c r="AT81">
        <v>14.999976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2023.0534540000003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528.25890000000004</v>
      </c>
      <c r="L82">
        <v>118</v>
      </c>
      <c r="M82">
        <v>92</v>
      </c>
      <c r="N82">
        <v>118.125</v>
      </c>
      <c r="O82">
        <v>123.66562500000001</v>
      </c>
      <c r="P82">
        <v>123.375</v>
      </c>
      <c r="Q82">
        <v>8</v>
      </c>
      <c r="R82">
        <v>42.390099999999997</v>
      </c>
      <c r="S82">
        <v>6</v>
      </c>
      <c r="T82">
        <v>0</v>
      </c>
      <c r="U82">
        <v>331.875</v>
      </c>
      <c r="V82">
        <v>18.1401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7.9260000000000002</v>
      </c>
      <c r="AE82">
        <v>32.957704</v>
      </c>
      <c r="AF82">
        <v>8.8740000000000006</v>
      </c>
      <c r="AG82">
        <v>0</v>
      </c>
      <c r="AH82">
        <v>66.290000000000006</v>
      </c>
      <c r="AI82">
        <v>0</v>
      </c>
      <c r="AJ82">
        <v>0</v>
      </c>
      <c r="AK82">
        <v>53.678699999999999</v>
      </c>
      <c r="AL82">
        <v>2.3239999999999998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6.6239999999999997</v>
      </c>
      <c r="AS82">
        <v>7.3986000000000001</v>
      </c>
      <c r="AT82">
        <v>14.999976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1950.8574700000001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464.36218000000002</v>
      </c>
      <c r="L83">
        <v>118</v>
      </c>
      <c r="M83">
        <v>92</v>
      </c>
      <c r="N83">
        <v>118.125</v>
      </c>
      <c r="O83">
        <v>123.66562500000001</v>
      </c>
      <c r="P83">
        <v>123.375</v>
      </c>
      <c r="Q83">
        <v>8</v>
      </c>
      <c r="R83">
        <v>42.390099999999997</v>
      </c>
      <c r="S83">
        <v>6</v>
      </c>
      <c r="T83">
        <v>0</v>
      </c>
      <c r="U83">
        <v>331.875</v>
      </c>
      <c r="V83">
        <v>18.1401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37.880000000000003</v>
      </c>
      <c r="AI83">
        <v>0</v>
      </c>
      <c r="AJ83">
        <v>0</v>
      </c>
      <c r="AK83">
        <v>53.678699999999999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9.9359999999999999</v>
      </c>
      <c r="AS83">
        <v>7.3986000000000001</v>
      </c>
      <c r="AT83">
        <v>14.999976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1837.4578980000006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388.35890000000001</v>
      </c>
      <c r="L84">
        <v>118</v>
      </c>
      <c r="M84">
        <v>92</v>
      </c>
      <c r="N84">
        <v>118.125</v>
      </c>
      <c r="O84">
        <v>123.66562500000001</v>
      </c>
      <c r="P84">
        <v>123.375</v>
      </c>
      <c r="Q84">
        <v>8</v>
      </c>
      <c r="R84">
        <v>42.390099999999997</v>
      </c>
      <c r="S84">
        <v>6</v>
      </c>
      <c r="T84">
        <v>0</v>
      </c>
      <c r="U84">
        <v>331.875</v>
      </c>
      <c r="V84">
        <v>18.1401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18.940000000000001</v>
      </c>
      <c r="AI84">
        <v>0</v>
      </c>
      <c r="AJ84">
        <v>0</v>
      </c>
      <c r="AK84">
        <v>53.678699999999999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39.744</v>
      </c>
      <c r="AS84">
        <v>7.3986000000000001</v>
      </c>
      <c r="AT84">
        <v>14.999976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1765.8018180000001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388.35890000000001</v>
      </c>
      <c r="L85">
        <v>118</v>
      </c>
      <c r="M85">
        <v>92</v>
      </c>
      <c r="N85">
        <v>118.125</v>
      </c>
      <c r="O85">
        <v>123.66562500000001</v>
      </c>
      <c r="P85">
        <v>123.375</v>
      </c>
      <c r="Q85">
        <v>8</v>
      </c>
      <c r="R85">
        <v>25.617699999999999</v>
      </c>
      <c r="S85">
        <v>6</v>
      </c>
      <c r="T85">
        <v>0</v>
      </c>
      <c r="U85">
        <v>331.875</v>
      </c>
      <c r="V85">
        <v>9.9671000000000003</v>
      </c>
      <c r="W85">
        <v>34.799309999999998</v>
      </c>
      <c r="X85">
        <v>130.04990000000001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53.678699999999999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39.744</v>
      </c>
      <c r="AS85">
        <v>7.3986000000000001</v>
      </c>
      <c r="AT85">
        <v>14.999976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1704.4506930000002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401</v>
      </c>
      <c r="L86">
        <v>118</v>
      </c>
      <c r="M86">
        <v>92</v>
      </c>
      <c r="N86">
        <v>118.125</v>
      </c>
      <c r="O86">
        <v>123.66562500000001</v>
      </c>
      <c r="P86">
        <v>123.375</v>
      </c>
      <c r="Q86">
        <v>8</v>
      </c>
      <c r="R86">
        <v>25.617699999999999</v>
      </c>
      <c r="S86">
        <v>6</v>
      </c>
      <c r="T86">
        <v>0</v>
      </c>
      <c r="U86">
        <v>331.875</v>
      </c>
      <c r="V86">
        <v>9.9671000000000003</v>
      </c>
      <c r="W86">
        <v>34.799309999999998</v>
      </c>
      <c r="X86">
        <v>135.04990000000001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53.678699999999999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46.683</v>
      </c>
      <c r="AR86">
        <v>8.8320000000000007</v>
      </c>
      <c r="AS86">
        <v>7.3986000000000001</v>
      </c>
      <c r="AT86">
        <v>14.999976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1691.1797930000002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391</v>
      </c>
      <c r="L87">
        <v>118</v>
      </c>
      <c r="M87">
        <v>92</v>
      </c>
      <c r="N87">
        <v>118.125</v>
      </c>
      <c r="O87">
        <v>123.66562500000001</v>
      </c>
      <c r="P87">
        <v>123.375</v>
      </c>
      <c r="Q87">
        <v>8</v>
      </c>
      <c r="R87">
        <v>25.617699999999999</v>
      </c>
      <c r="S87">
        <v>6</v>
      </c>
      <c r="T87">
        <v>0</v>
      </c>
      <c r="U87">
        <v>331.875</v>
      </c>
      <c r="V87">
        <v>9.9671000000000003</v>
      </c>
      <c r="W87">
        <v>30.610800000000001</v>
      </c>
      <c r="X87">
        <v>125.04989999999999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53.678699999999999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15.456</v>
      </c>
      <c r="AS87">
        <v>7.3986000000000001</v>
      </c>
      <c r="AT87">
        <v>14.999976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1673.6152829999999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391</v>
      </c>
      <c r="L88">
        <v>118</v>
      </c>
      <c r="M88">
        <v>92</v>
      </c>
      <c r="N88">
        <v>118.125</v>
      </c>
      <c r="O88">
        <v>123.66562500000001</v>
      </c>
      <c r="P88">
        <v>123.375</v>
      </c>
      <c r="Q88">
        <v>8</v>
      </c>
      <c r="R88">
        <v>25.617699999999999</v>
      </c>
      <c r="S88">
        <v>6</v>
      </c>
      <c r="T88">
        <v>0</v>
      </c>
      <c r="U88">
        <v>331.875</v>
      </c>
      <c r="V88">
        <v>9.9671000000000003</v>
      </c>
      <c r="W88">
        <v>30.610800000000001</v>
      </c>
      <c r="X88">
        <v>125.04989999999999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53.678699999999999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15.456</v>
      </c>
      <c r="AS88">
        <v>7.3986000000000001</v>
      </c>
      <c r="AT88">
        <v>14.999976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1673.6152829999999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381</v>
      </c>
      <c r="L89">
        <v>118</v>
      </c>
      <c r="M89">
        <v>92</v>
      </c>
      <c r="N89">
        <v>118.125</v>
      </c>
      <c r="O89">
        <v>123.66562500000001</v>
      </c>
      <c r="P89">
        <v>123.375</v>
      </c>
      <c r="Q89">
        <v>8</v>
      </c>
      <c r="R89">
        <v>25.617699999999999</v>
      </c>
      <c r="S89">
        <v>6</v>
      </c>
      <c r="T89">
        <v>0</v>
      </c>
      <c r="U89">
        <v>331.875</v>
      </c>
      <c r="V89">
        <v>9.9671000000000003</v>
      </c>
      <c r="W89">
        <v>24.934200000000001</v>
      </c>
      <c r="X89">
        <v>94.790800000000004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53.678699999999999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15.456</v>
      </c>
      <c r="AS89">
        <v>7.3986000000000001</v>
      </c>
      <c r="AT89">
        <v>14.999976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1627.6795829999999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381</v>
      </c>
      <c r="L90">
        <v>118</v>
      </c>
      <c r="M90">
        <v>92</v>
      </c>
      <c r="N90">
        <v>118.125</v>
      </c>
      <c r="O90">
        <v>123.66562500000001</v>
      </c>
      <c r="P90">
        <v>123.375</v>
      </c>
      <c r="Q90">
        <v>8</v>
      </c>
      <c r="R90">
        <v>25.617699999999999</v>
      </c>
      <c r="S90">
        <v>6</v>
      </c>
      <c r="T90">
        <v>0</v>
      </c>
      <c r="U90">
        <v>331.875</v>
      </c>
      <c r="V90">
        <v>9.9671000000000003</v>
      </c>
      <c r="W90">
        <v>24.934200000000001</v>
      </c>
      <c r="X90">
        <v>94.790800000000004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53.678699999999999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31.122</v>
      </c>
      <c r="AR90">
        <v>15.456</v>
      </c>
      <c r="AS90">
        <v>7.3986000000000001</v>
      </c>
      <c r="AT90">
        <v>14.999976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1612.1185829999999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381</v>
      </c>
      <c r="L91">
        <v>118</v>
      </c>
      <c r="M91">
        <v>92</v>
      </c>
      <c r="N91">
        <v>118.125</v>
      </c>
      <c r="O91">
        <v>123.66562500000001</v>
      </c>
      <c r="P91">
        <v>123.375</v>
      </c>
      <c r="Q91">
        <v>8</v>
      </c>
      <c r="R91">
        <v>25.617699999999999</v>
      </c>
      <c r="S91">
        <v>6</v>
      </c>
      <c r="T91">
        <v>0</v>
      </c>
      <c r="U91">
        <v>331.875</v>
      </c>
      <c r="V91">
        <v>9.9671000000000003</v>
      </c>
      <c r="W91">
        <v>24.934200000000001</v>
      </c>
      <c r="X91">
        <v>94.790800000000004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53.678699999999999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31.122</v>
      </c>
      <c r="AR91">
        <v>17.664000000000001</v>
      </c>
      <c r="AS91">
        <v>10.089</v>
      </c>
      <c r="AT91">
        <v>14.999976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1617.016983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371</v>
      </c>
      <c r="L92">
        <v>118</v>
      </c>
      <c r="M92">
        <v>92</v>
      </c>
      <c r="N92">
        <v>118.125</v>
      </c>
      <c r="O92">
        <v>123.66562500000001</v>
      </c>
      <c r="P92">
        <v>123.375</v>
      </c>
      <c r="Q92">
        <v>8</v>
      </c>
      <c r="R92">
        <v>25.617699999999999</v>
      </c>
      <c r="S92">
        <v>6</v>
      </c>
      <c r="T92">
        <v>0</v>
      </c>
      <c r="U92">
        <v>331.875</v>
      </c>
      <c r="V92">
        <v>9.9671000000000003</v>
      </c>
      <c r="W92">
        <v>24.934200000000001</v>
      </c>
      <c r="X92">
        <v>94.790800000000004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53.678699999999999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31.122</v>
      </c>
      <c r="AR92">
        <v>17.664000000000001</v>
      </c>
      <c r="AS92">
        <v>10.089</v>
      </c>
      <c r="AT92">
        <v>14.999976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1607.016983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351</v>
      </c>
      <c r="L93">
        <v>118</v>
      </c>
      <c r="M93">
        <v>92</v>
      </c>
      <c r="N93">
        <v>118.125</v>
      </c>
      <c r="O93">
        <v>123.66562500000001</v>
      </c>
      <c r="P93">
        <v>123.375</v>
      </c>
      <c r="Q93">
        <v>8</v>
      </c>
      <c r="R93">
        <v>25.617699999999999</v>
      </c>
      <c r="S93">
        <v>6</v>
      </c>
      <c r="T93">
        <v>0</v>
      </c>
      <c r="U93">
        <v>331.875</v>
      </c>
      <c r="V93">
        <v>9.9671000000000003</v>
      </c>
      <c r="W93">
        <v>24.934200000000001</v>
      </c>
      <c r="X93">
        <v>94.790800000000004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53.678699999999999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15.561</v>
      </c>
      <c r="AR93">
        <v>17.664000000000001</v>
      </c>
      <c r="AS93">
        <v>10.089</v>
      </c>
      <c r="AT93">
        <v>14.999976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1571.4559829999998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351</v>
      </c>
      <c r="L94">
        <v>118</v>
      </c>
      <c r="M94">
        <v>92</v>
      </c>
      <c r="N94">
        <v>118.125</v>
      </c>
      <c r="O94">
        <v>123.66562500000001</v>
      </c>
      <c r="P94">
        <v>123.375</v>
      </c>
      <c r="Q94">
        <v>8</v>
      </c>
      <c r="R94">
        <v>25.617699999999999</v>
      </c>
      <c r="S94">
        <v>6</v>
      </c>
      <c r="T94">
        <v>0</v>
      </c>
      <c r="U94">
        <v>331.875</v>
      </c>
      <c r="V94">
        <v>9.9671000000000003</v>
      </c>
      <c r="W94">
        <v>24.934200000000001</v>
      </c>
      <c r="X94">
        <v>94.790800000000004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53.678699999999999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15.561</v>
      </c>
      <c r="AR94">
        <v>17.664000000000001</v>
      </c>
      <c r="AS94">
        <v>10.089</v>
      </c>
      <c r="AT94">
        <v>14.999976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1571.4559829999998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351</v>
      </c>
      <c r="L95">
        <v>118</v>
      </c>
      <c r="M95">
        <v>92</v>
      </c>
      <c r="N95">
        <v>118.125</v>
      </c>
      <c r="O95">
        <v>123.66562500000001</v>
      </c>
      <c r="P95">
        <v>123.375</v>
      </c>
      <c r="Q95">
        <v>8</v>
      </c>
      <c r="R95">
        <v>13</v>
      </c>
      <c r="S95">
        <v>6</v>
      </c>
      <c r="T95">
        <v>0</v>
      </c>
      <c r="U95">
        <v>331.875</v>
      </c>
      <c r="V95">
        <v>5</v>
      </c>
      <c r="W95">
        <v>24.934200000000001</v>
      </c>
      <c r="X95">
        <v>94.790800000000004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53.678699999999999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15.561</v>
      </c>
      <c r="AR95">
        <v>4.4160000000000004</v>
      </c>
      <c r="AS95">
        <v>10.089</v>
      </c>
      <c r="AT95">
        <v>14.999976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1531.7491829999999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351</v>
      </c>
      <c r="L96">
        <v>118</v>
      </c>
      <c r="M96">
        <v>92</v>
      </c>
      <c r="N96">
        <v>118.125</v>
      </c>
      <c r="O96">
        <v>123.66562500000001</v>
      </c>
      <c r="P96">
        <v>123.375</v>
      </c>
      <c r="Q96">
        <v>8</v>
      </c>
      <c r="R96">
        <v>13</v>
      </c>
      <c r="S96">
        <v>6</v>
      </c>
      <c r="T96">
        <v>0</v>
      </c>
      <c r="U96">
        <v>331.875</v>
      </c>
      <c r="V96">
        <v>5</v>
      </c>
      <c r="W96">
        <v>24.934200000000001</v>
      </c>
      <c r="X96">
        <v>94.790800000000004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53.678699999999999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4.4160000000000004</v>
      </c>
      <c r="AS96">
        <v>10.089</v>
      </c>
      <c r="AT96">
        <v>14.999976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1516.188183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351</v>
      </c>
      <c r="L97">
        <v>118</v>
      </c>
      <c r="M97">
        <v>92</v>
      </c>
      <c r="N97">
        <v>118.125</v>
      </c>
      <c r="O97">
        <v>123.66562500000001</v>
      </c>
      <c r="P97">
        <v>123.375</v>
      </c>
      <c r="Q97">
        <v>8</v>
      </c>
      <c r="R97">
        <v>13</v>
      </c>
      <c r="S97">
        <v>6</v>
      </c>
      <c r="T97">
        <v>0</v>
      </c>
      <c r="U97">
        <v>331.875</v>
      </c>
      <c r="V97">
        <v>5</v>
      </c>
      <c r="W97">
        <v>24.934200000000001</v>
      </c>
      <c r="X97">
        <v>94.790800000000004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53.678699999999999</v>
      </c>
      <c r="AL97">
        <v>2.3239999999999998</v>
      </c>
      <c r="AM97">
        <v>0</v>
      </c>
      <c r="AN97">
        <v>0.59302999999999995</v>
      </c>
      <c r="AO97">
        <v>0</v>
      </c>
      <c r="AP97">
        <v>3.843</v>
      </c>
      <c r="AQ97">
        <v>0</v>
      </c>
      <c r="AR97">
        <v>4.4160000000000004</v>
      </c>
      <c r="AS97">
        <v>10.089</v>
      </c>
      <c r="AT97">
        <v>14.999976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1516.188183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351</v>
      </c>
      <c r="L98">
        <v>118</v>
      </c>
      <c r="M98">
        <v>92</v>
      </c>
      <c r="N98">
        <v>118.125</v>
      </c>
      <c r="O98">
        <v>123.66562500000001</v>
      </c>
      <c r="P98">
        <v>123.375</v>
      </c>
      <c r="Q98">
        <v>8</v>
      </c>
      <c r="R98">
        <v>13</v>
      </c>
      <c r="S98">
        <v>6</v>
      </c>
      <c r="T98">
        <v>0</v>
      </c>
      <c r="U98">
        <v>331.875</v>
      </c>
      <c r="V98">
        <v>5</v>
      </c>
      <c r="W98">
        <v>24.934200000000001</v>
      </c>
      <c r="X98">
        <v>94.790800000000004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53.678699999999999</v>
      </c>
      <c r="AL98">
        <v>2.3239999999999998</v>
      </c>
      <c r="AM98">
        <v>0</v>
      </c>
      <c r="AN98">
        <v>0.59302999999999995</v>
      </c>
      <c r="AO98">
        <v>0</v>
      </c>
      <c r="AP98">
        <v>3.843</v>
      </c>
      <c r="AQ98">
        <v>0</v>
      </c>
      <c r="AR98">
        <v>4.4160000000000004</v>
      </c>
      <c r="AS98">
        <v>10.089</v>
      </c>
      <c r="AT98">
        <v>14.999976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1516.188183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9.884432069999999</v>
      </c>
      <c r="L99">
        <f t="shared" si="2"/>
        <v>3.3010000000000002</v>
      </c>
      <c r="M99">
        <f t="shared" si="2"/>
        <v>2.0614396557500001</v>
      </c>
      <c r="N99">
        <f t="shared" si="2"/>
        <v>2.7375820022500004</v>
      </c>
      <c r="O99">
        <f t="shared" si="2"/>
        <v>2.9196925749999951</v>
      </c>
      <c r="P99">
        <f t="shared" si="2"/>
        <v>2.9486251000000001</v>
      </c>
      <c r="Q99">
        <f t="shared" si="2"/>
        <v>0.19860035299999998</v>
      </c>
      <c r="R99">
        <f t="shared" si="2"/>
        <v>0.69731613474999976</v>
      </c>
      <c r="S99">
        <f t="shared" si="2"/>
        <v>0.20974274274999993</v>
      </c>
      <c r="T99">
        <f t="shared" si="2"/>
        <v>0</v>
      </c>
      <c r="U99">
        <f t="shared" si="2"/>
        <v>9.2726317512499996</v>
      </c>
      <c r="V99">
        <f t="shared" si="2"/>
        <v>0.27653318199999993</v>
      </c>
      <c r="W99">
        <f t="shared" si="2"/>
        <v>0.67877019700000041</v>
      </c>
      <c r="X99">
        <f t="shared" si="2"/>
        <v>2.7649821422500027</v>
      </c>
      <c r="Y99">
        <f t="shared" si="2"/>
        <v>0</v>
      </c>
      <c r="Z99">
        <f t="shared" si="2"/>
        <v>5.3266399999999992E-2</v>
      </c>
      <c r="AA99">
        <f t="shared" si="2"/>
        <v>9.0843679999999996E-2</v>
      </c>
      <c r="AB99">
        <f t="shared" si="2"/>
        <v>0.13708572000000005</v>
      </c>
      <c r="AC99">
        <f t="shared" si="2"/>
        <v>0.10709293999999998</v>
      </c>
      <c r="AD99">
        <f t="shared" si="2"/>
        <v>0.12335498000000002</v>
      </c>
      <c r="AE99">
        <f t="shared" si="2"/>
        <v>0.4366895779999998</v>
      </c>
      <c r="AF99">
        <f t="shared" si="2"/>
        <v>0.24945800000000037</v>
      </c>
      <c r="AG99">
        <f t="shared" si="2"/>
        <v>0</v>
      </c>
      <c r="AH99">
        <f t="shared" si="2"/>
        <v>0.74808265000000052</v>
      </c>
      <c r="AI99">
        <f t="shared" si="2"/>
        <v>5.3466000000000007E-2</v>
      </c>
      <c r="AJ99">
        <f t="shared" si="2"/>
        <v>0</v>
      </c>
      <c r="AK99">
        <f t="shared" si="2"/>
        <v>1.2882888000000012</v>
      </c>
      <c r="AL99">
        <f t="shared" si="2"/>
        <v>0.3067680000000001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8.6051175000000119E-2</v>
      </c>
      <c r="AQ99">
        <f t="shared" si="2"/>
        <v>0.47875275</v>
      </c>
      <c r="AR99">
        <f t="shared" si="2"/>
        <v>0.27324000000000004</v>
      </c>
      <c r="AS99">
        <f t="shared" si="2"/>
        <v>0.23130713999999999</v>
      </c>
      <c r="AT99">
        <f t="shared" si="2"/>
        <v>0.35803666525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43.02733777524999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334.54270000000002</v>
      </c>
      <c r="L3">
        <v>113.7638</v>
      </c>
      <c r="M3">
        <v>88.697199999999995</v>
      </c>
      <c r="N3">
        <v>113.88431199999999</v>
      </c>
      <c r="O3">
        <v>119.226029</v>
      </c>
      <c r="P3">
        <v>118.94583799999999</v>
      </c>
      <c r="Q3">
        <v>7.7127999999999997</v>
      </c>
      <c r="R3">
        <v>14.461499999999999</v>
      </c>
      <c r="S3">
        <v>8.6768999999999998</v>
      </c>
      <c r="T3">
        <v>0</v>
      </c>
      <c r="U3">
        <v>330.14736799999997</v>
      </c>
      <c r="V3">
        <v>4.8205</v>
      </c>
      <c r="W3">
        <v>15.425599999999999</v>
      </c>
      <c r="X3">
        <v>55.9178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51.751635</v>
      </c>
      <c r="AL3">
        <v>2.2405680000000001</v>
      </c>
      <c r="AM3">
        <v>0</v>
      </c>
      <c r="AN3">
        <v>0.57174000000000003</v>
      </c>
      <c r="AO3">
        <v>0</v>
      </c>
      <c r="AP3">
        <v>8.0275789999999994</v>
      </c>
      <c r="AQ3">
        <v>0</v>
      </c>
      <c r="AR3">
        <v>38.317189999999997</v>
      </c>
      <c r="AS3">
        <v>23.863095000000001</v>
      </c>
      <c r="AT3">
        <v>14.461477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1481.3428920000003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334.54270000000002</v>
      </c>
      <c r="L4">
        <v>113.7638</v>
      </c>
      <c r="M4">
        <v>88.697199999999995</v>
      </c>
      <c r="N4">
        <v>113.88431199999999</v>
      </c>
      <c r="O4">
        <v>119.226029</v>
      </c>
      <c r="P4">
        <v>118.94583799999999</v>
      </c>
      <c r="Q4">
        <v>7.7127999999999997</v>
      </c>
      <c r="R4">
        <v>14.461499999999999</v>
      </c>
      <c r="S4">
        <v>8.6768999999999998</v>
      </c>
      <c r="T4">
        <v>0</v>
      </c>
      <c r="U4">
        <v>336.28553199999999</v>
      </c>
      <c r="V4">
        <v>4.8205</v>
      </c>
      <c r="W4">
        <v>15.425599999999999</v>
      </c>
      <c r="X4">
        <v>55.9178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51.751635</v>
      </c>
      <c r="AL4">
        <v>2.2405680000000001</v>
      </c>
      <c r="AM4">
        <v>0</v>
      </c>
      <c r="AN4">
        <v>0.57174000000000003</v>
      </c>
      <c r="AO4">
        <v>0</v>
      </c>
      <c r="AP4">
        <v>8.0275789999999994</v>
      </c>
      <c r="AQ4">
        <v>0</v>
      </c>
      <c r="AR4">
        <v>38.317189999999997</v>
      </c>
      <c r="AS4">
        <v>23.863095000000001</v>
      </c>
      <c r="AT4">
        <v>14.461477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1487.4810560000003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334.54270000000002</v>
      </c>
      <c r="L5">
        <v>113.7638</v>
      </c>
      <c r="M5">
        <v>88.697199999999995</v>
      </c>
      <c r="N5">
        <v>113.88431199999999</v>
      </c>
      <c r="O5">
        <v>119.226029</v>
      </c>
      <c r="P5">
        <v>118.94583799999999</v>
      </c>
      <c r="Q5">
        <v>7.7127999999999997</v>
      </c>
      <c r="R5">
        <v>14.461499999999999</v>
      </c>
      <c r="S5">
        <v>8.6768999999999998</v>
      </c>
      <c r="T5">
        <v>0</v>
      </c>
      <c r="U5">
        <v>352.18520899999999</v>
      </c>
      <c r="V5">
        <v>4.8205</v>
      </c>
      <c r="W5">
        <v>15.425599999999999</v>
      </c>
      <c r="X5">
        <v>55.9178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51.751635</v>
      </c>
      <c r="AL5">
        <v>2.2405680000000001</v>
      </c>
      <c r="AM5">
        <v>0</v>
      </c>
      <c r="AN5">
        <v>0.57174000000000003</v>
      </c>
      <c r="AO5">
        <v>0</v>
      </c>
      <c r="AP5">
        <v>8.0275789999999994</v>
      </c>
      <c r="AQ5">
        <v>0</v>
      </c>
      <c r="AR5">
        <v>8.5149310000000007</v>
      </c>
      <c r="AS5">
        <v>23.863095000000001</v>
      </c>
      <c r="AT5">
        <v>14.461477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1473.5784740000004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334.54270000000002</v>
      </c>
      <c r="L6">
        <v>113.7638</v>
      </c>
      <c r="M6">
        <v>88.697199999999995</v>
      </c>
      <c r="N6">
        <v>113.88431199999999</v>
      </c>
      <c r="O6">
        <v>119.226029</v>
      </c>
      <c r="P6">
        <v>118.94583799999999</v>
      </c>
      <c r="Q6">
        <v>7.7127999999999997</v>
      </c>
      <c r="R6">
        <v>14.461499999999999</v>
      </c>
      <c r="S6">
        <v>8.6768999999999998</v>
      </c>
      <c r="T6">
        <v>0</v>
      </c>
      <c r="U6">
        <v>363.80313599999999</v>
      </c>
      <c r="V6">
        <v>4.8205</v>
      </c>
      <c r="W6">
        <v>15.425599999999999</v>
      </c>
      <c r="X6">
        <v>55.9178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51.751635</v>
      </c>
      <c r="AL6">
        <v>2.2405680000000001</v>
      </c>
      <c r="AM6">
        <v>0</v>
      </c>
      <c r="AN6">
        <v>0.57174000000000003</v>
      </c>
      <c r="AO6">
        <v>0</v>
      </c>
      <c r="AP6">
        <v>8.0275789999999994</v>
      </c>
      <c r="AQ6">
        <v>0</v>
      </c>
      <c r="AR6">
        <v>5.3218319999999997</v>
      </c>
      <c r="AS6">
        <v>23.863095000000001</v>
      </c>
      <c r="AT6">
        <v>14.461477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1482.0033020000003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334.54270000000002</v>
      </c>
      <c r="L7">
        <v>113.7638</v>
      </c>
      <c r="M7">
        <v>51.314801000000003</v>
      </c>
      <c r="N7">
        <v>94.479530999999994</v>
      </c>
      <c r="O7">
        <v>119.226029</v>
      </c>
      <c r="P7">
        <v>118.94583799999999</v>
      </c>
      <c r="Q7">
        <v>7.7127999999999997</v>
      </c>
      <c r="R7">
        <v>14.461499999999999</v>
      </c>
      <c r="S7">
        <v>8.6768999999999998</v>
      </c>
      <c r="T7">
        <v>0</v>
      </c>
      <c r="U7">
        <v>374.19131199999998</v>
      </c>
      <c r="V7">
        <v>4.8205</v>
      </c>
      <c r="W7">
        <v>15.425599999999999</v>
      </c>
      <c r="X7">
        <v>55.9178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51.751635</v>
      </c>
      <c r="AL7">
        <v>2.2405680000000001</v>
      </c>
      <c r="AM7">
        <v>0</v>
      </c>
      <c r="AN7">
        <v>0.57174000000000003</v>
      </c>
      <c r="AO7">
        <v>0</v>
      </c>
      <c r="AP7">
        <v>8.0275789999999994</v>
      </c>
      <c r="AQ7">
        <v>0</v>
      </c>
      <c r="AR7">
        <v>5.3218319999999997</v>
      </c>
      <c r="AS7">
        <v>23.863095000000001</v>
      </c>
      <c r="AT7">
        <v>14.461477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1435.6042980000004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334.54270000000002</v>
      </c>
      <c r="L8">
        <v>113.7638</v>
      </c>
      <c r="M8">
        <v>51.314801000000003</v>
      </c>
      <c r="N8">
        <v>87.971521999999993</v>
      </c>
      <c r="O8">
        <v>119.226029</v>
      </c>
      <c r="P8">
        <v>118.94583799999999</v>
      </c>
      <c r="Q8">
        <v>7.7127999999999997</v>
      </c>
      <c r="R8">
        <v>14.461499999999999</v>
      </c>
      <c r="S8">
        <v>8.6768999999999998</v>
      </c>
      <c r="T8">
        <v>0</v>
      </c>
      <c r="U8">
        <v>381.78359999999998</v>
      </c>
      <c r="V8">
        <v>4.8205</v>
      </c>
      <c r="W8">
        <v>15.425599999999999</v>
      </c>
      <c r="X8">
        <v>55.9178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51.751635</v>
      </c>
      <c r="AL8">
        <v>14.563694999999999</v>
      </c>
      <c r="AM8">
        <v>0</v>
      </c>
      <c r="AN8">
        <v>0.57174000000000003</v>
      </c>
      <c r="AO8">
        <v>0</v>
      </c>
      <c r="AP8">
        <v>8.0275789999999994</v>
      </c>
      <c r="AQ8">
        <v>0</v>
      </c>
      <c r="AR8">
        <v>5.3218319999999997</v>
      </c>
      <c r="AS8">
        <v>23.863095000000001</v>
      </c>
      <c r="AT8">
        <v>12.831685999999999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1447.3819130000004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334.54270000000002</v>
      </c>
      <c r="L9">
        <v>113.7638</v>
      </c>
      <c r="M9">
        <v>51.314801000000003</v>
      </c>
      <c r="N9">
        <v>87.971521999999993</v>
      </c>
      <c r="O9">
        <v>119.226029</v>
      </c>
      <c r="P9">
        <v>118.94583799999999</v>
      </c>
      <c r="Q9">
        <v>7.7127999999999997</v>
      </c>
      <c r="R9">
        <v>14.461499999999999</v>
      </c>
      <c r="S9">
        <v>8.6768999999999998</v>
      </c>
      <c r="T9">
        <v>0</v>
      </c>
      <c r="U9">
        <v>388.05392699999999</v>
      </c>
      <c r="V9">
        <v>4.8205</v>
      </c>
      <c r="W9">
        <v>15.425599999999999</v>
      </c>
      <c r="X9">
        <v>55.9178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51.751635</v>
      </c>
      <c r="AL9">
        <v>68.337335999999993</v>
      </c>
      <c r="AM9">
        <v>0</v>
      </c>
      <c r="AN9">
        <v>0.57174000000000003</v>
      </c>
      <c r="AO9">
        <v>0</v>
      </c>
      <c r="AP9">
        <v>3.0875300000000001</v>
      </c>
      <c r="AQ9">
        <v>0</v>
      </c>
      <c r="AR9">
        <v>5.3218319999999997</v>
      </c>
      <c r="AS9">
        <v>6.4845370000000004</v>
      </c>
      <c r="AT9">
        <v>11.383925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1467.7722520000004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334.54270000000002</v>
      </c>
      <c r="L10">
        <v>113.7638</v>
      </c>
      <c r="M10">
        <v>51.314801000000003</v>
      </c>
      <c r="N10">
        <v>87.971521999999993</v>
      </c>
      <c r="O10">
        <v>119.226029</v>
      </c>
      <c r="P10">
        <v>118.94583799999999</v>
      </c>
      <c r="Q10">
        <v>7.7127999999999997</v>
      </c>
      <c r="R10">
        <v>14.461499999999999</v>
      </c>
      <c r="S10">
        <v>8.6768999999999998</v>
      </c>
      <c r="T10">
        <v>0</v>
      </c>
      <c r="U10">
        <v>394.79894999999999</v>
      </c>
      <c r="V10">
        <v>4.8205</v>
      </c>
      <c r="W10">
        <v>15.425599999999999</v>
      </c>
      <c r="X10">
        <v>55.9178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51.751635</v>
      </c>
      <c r="AL10">
        <v>68.337335999999993</v>
      </c>
      <c r="AM10">
        <v>0</v>
      </c>
      <c r="AN10">
        <v>0.57174000000000003</v>
      </c>
      <c r="AO10">
        <v>0</v>
      </c>
      <c r="AP10">
        <v>3.0875300000000001</v>
      </c>
      <c r="AQ10">
        <v>0</v>
      </c>
      <c r="AR10">
        <v>5.3218319999999997</v>
      </c>
      <c r="AS10">
        <v>6.4845370000000004</v>
      </c>
      <c r="AT10">
        <v>12.205829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1475.3391790000003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334.54270000000002</v>
      </c>
      <c r="L11">
        <v>113.7638</v>
      </c>
      <c r="M11">
        <v>50.447111</v>
      </c>
      <c r="N11">
        <v>87.103831999999997</v>
      </c>
      <c r="O11">
        <v>72.676942999999994</v>
      </c>
      <c r="P11">
        <v>107.015196</v>
      </c>
      <c r="Q11">
        <v>7.7127999999999997</v>
      </c>
      <c r="R11">
        <v>14.461499999999999</v>
      </c>
      <c r="S11">
        <v>8.6768999999999998</v>
      </c>
      <c r="T11">
        <v>0</v>
      </c>
      <c r="U11">
        <v>396.96817499999997</v>
      </c>
      <c r="V11">
        <v>4.8205</v>
      </c>
      <c r="W11">
        <v>15.425599999999999</v>
      </c>
      <c r="X11">
        <v>55.9178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51.751635</v>
      </c>
      <c r="AL11">
        <v>68.337335999999993</v>
      </c>
      <c r="AM11">
        <v>0</v>
      </c>
      <c r="AN11">
        <v>0.57174000000000003</v>
      </c>
      <c r="AO11">
        <v>0</v>
      </c>
      <c r="AP11">
        <v>3.0875300000000001</v>
      </c>
      <c r="AQ11">
        <v>0</v>
      </c>
      <c r="AR11">
        <v>5.3218319999999997</v>
      </c>
      <c r="AS11">
        <v>6.4845370000000004</v>
      </c>
      <c r="AT11">
        <v>13.855285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1418.9427520000006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334.54270000000002</v>
      </c>
      <c r="L12">
        <v>113.7638</v>
      </c>
      <c r="M12">
        <v>50.447111</v>
      </c>
      <c r="N12">
        <v>87.103831999999997</v>
      </c>
      <c r="O12">
        <v>72.676942999999994</v>
      </c>
      <c r="P12">
        <v>107.015196</v>
      </c>
      <c r="Q12">
        <v>7.7127999999999997</v>
      </c>
      <c r="R12">
        <v>14.461499999999999</v>
      </c>
      <c r="S12">
        <v>8.6768999999999998</v>
      </c>
      <c r="T12">
        <v>0</v>
      </c>
      <c r="U12">
        <v>396.96817499999997</v>
      </c>
      <c r="V12">
        <v>4.8205</v>
      </c>
      <c r="W12">
        <v>15.425599999999999</v>
      </c>
      <c r="X12">
        <v>55.9178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51.751635</v>
      </c>
      <c r="AL12">
        <v>68.337335999999993</v>
      </c>
      <c r="AM12">
        <v>0</v>
      </c>
      <c r="AN12">
        <v>0.57174000000000003</v>
      </c>
      <c r="AO12">
        <v>0</v>
      </c>
      <c r="AP12">
        <v>3.0875300000000001</v>
      </c>
      <c r="AQ12">
        <v>0</v>
      </c>
      <c r="AR12">
        <v>5.3218319999999997</v>
      </c>
      <c r="AS12">
        <v>6.4845370000000004</v>
      </c>
      <c r="AT12">
        <v>14.461477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1419.5489440000006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334.54270000000002</v>
      </c>
      <c r="L13">
        <v>113.7638</v>
      </c>
      <c r="M13">
        <v>50.447111</v>
      </c>
      <c r="N13">
        <v>87.103831999999997</v>
      </c>
      <c r="O13">
        <v>72.676942999999994</v>
      </c>
      <c r="P13">
        <v>107.015196</v>
      </c>
      <c r="Q13">
        <v>7.7127999999999997</v>
      </c>
      <c r="R13">
        <v>14.461499999999999</v>
      </c>
      <c r="S13">
        <v>8.6768999999999998</v>
      </c>
      <c r="T13">
        <v>0</v>
      </c>
      <c r="U13">
        <v>396.96817499999997</v>
      </c>
      <c r="V13">
        <v>4.8205</v>
      </c>
      <c r="W13">
        <v>15.425599999999999</v>
      </c>
      <c r="X13">
        <v>55.9178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51.751635</v>
      </c>
      <c r="AL13">
        <v>13.44341</v>
      </c>
      <c r="AM13">
        <v>0</v>
      </c>
      <c r="AN13">
        <v>0.57174000000000003</v>
      </c>
      <c r="AO13">
        <v>0</v>
      </c>
      <c r="AP13">
        <v>3.0875300000000001</v>
      </c>
      <c r="AQ13">
        <v>0</v>
      </c>
      <c r="AR13">
        <v>5.3218319999999997</v>
      </c>
      <c r="AS13">
        <v>6.4845370000000004</v>
      </c>
      <c r="AT13">
        <v>14.461477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1364.6550180000006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334.54270000000002</v>
      </c>
      <c r="L14">
        <v>113.7638</v>
      </c>
      <c r="M14">
        <v>50.447111</v>
      </c>
      <c r="N14">
        <v>87.103831999999997</v>
      </c>
      <c r="O14">
        <v>72.676942999999994</v>
      </c>
      <c r="P14">
        <v>107.015196</v>
      </c>
      <c r="Q14">
        <v>7.7127999999999997</v>
      </c>
      <c r="R14">
        <v>14.461499999999999</v>
      </c>
      <c r="S14">
        <v>8.6768999999999998</v>
      </c>
      <c r="T14">
        <v>0</v>
      </c>
      <c r="U14">
        <v>396.96817499999997</v>
      </c>
      <c r="V14">
        <v>4.8205</v>
      </c>
      <c r="W14">
        <v>15.425599999999999</v>
      </c>
      <c r="X14">
        <v>55.9178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51.751635</v>
      </c>
      <c r="AL14">
        <v>2.2405680000000001</v>
      </c>
      <c r="AM14">
        <v>0</v>
      </c>
      <c r="AN14">
        <v>0.57174000000000003</v>
      </c>
      <c r="AO14">
        <v>0</v>
      </c>
      <c r="AP14">
        <v>3.0875300000000001</v>
      </c>
      <c r="AQ14">
        <v>0</v>
      </c>
      <c r="AR14">
        <v>5.3218319999999997</v>
      </c>
      <c r="AS14">
        <v>6.4845370000000004</v>
      </c>
      <c r="AT14">
        <v>14.461477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1353.4521760000005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334.54270000000002</v>
      </c>
      <c r="L15">
        <v>113.7638</v>
      </c>
      <c r="M15">
        <v>51.314801000000003</v>
      </c>
      <c r="N15">
        <v>87.971521999999993</v>
      </c>
      <c r="O15">
        <v>119.226029</v>
      </c>
      <c r="P15">
        <v>118.94583799999999</v>
      </c>
      <c r="Q15">
        <v>7.7127999999999997</v>
      </c>
      <c r="R15">
        <v>14.461499999999999</v>
      </c>
      <c r="S15">
        <v>8.6768999999999998</v>
      </c>
      <c r="T15">
        <v>0</v>
      </c>
      <c r="U15">
        <v>396.96817499999997</v>
      </c>
      <c r="V15">
        <v>4.8205</v>
      </c>
      <c r="W15">
        <v>15.425599999999999</v>
      </c>
      <c r="X15">
        <v>55.9178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51.751635</v>
      </c>
      <c r="AL15">
        <v>2.2405680000000001</v>
      </c>
      <c r="AM15">
        <v>0</v>
      </c>
      <c r="AN15">
        <v>0.57174000000000003</v>
      </c>
      <c r="AO15">
        <v>0</v>
      </c>
      <c r="AP15">
        <v>3.0875300000000001</v>
      </c>
      <c r="AQ15">
        <v>0</v>
      </c>
      <c r="AR15">
        <v>5.3218319999999997</v>
      </c>
      <c r="AS15">
        <v>6.4845370000000004</v>
      </c>
      <c r="AT15">
        <v>14.461477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1413.6672840000003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334.54270000000002</v>
      </c>
      <c r="L16">
        <v>113.7638</v>
      </c>
      <c r="M16">
        <v>51.314801000000003</v>
      </c>
      <c r="N16">
        <v>87.971521999999993</v>
      </c>
      <c r="O16">
        <v>119.226029</v>
      </c>
      <c r="P16">
        <v>118.94583799999999</v>
      </c>
      <c r="Q16">
        <v>7.7127999999999997</v>
      </c>
      <c r="R16">
        <v>14.461499999999999</v>
      </c>
      <c r="S16">
        <v>8.6768999999999998</v>
      </c>
      <c r="T16">
        <v>0</v>
      </c>
      <c r="U16">
        <v>396.96817499999997</v>
      </c>
      <c r="V16">
        <v>4.8205</v>
      </c>
      <c r="W16">
        <v>15.425599999999999</v>
      </c>
      <c r="X16">
        <v>55.9178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51.751635</v>
      </c>
      <c r="AL16">
        <v>2.2405680000000001</v>
      </c>
      <c r="AM16">
        <v>0</v>
      </c>
      <c r="AN16">
        <v>0.57174000000000003</v>
      </c>
      <c r="AO16">
        <v>0</v>
      </c>
      <c r="AP16">
        <v>3.0875300000000001</v>
      </c>
      <c r="AQ16">
        <v>0</v>
      </c>
      <c r="AR16">
        <v>5.3218319999999997</v>
      </c>
      <c r="AS16">
        <v>6.4845370000000004</v>
      </c>
      <c r="AT16">
        <v>14.461477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1413.6672840000003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331.775733</v>
      </c>
      <c r="L17">
        <v>113.7638</v>
      </c>
      <c r="M17">
        <v>51.314801000000003</v>
      </c>
      <c r="N17">
        <v>87.971521999999993</v>
      </c>
      <c r="O17">
        <v>119.226029</v>
      </c>
      <c r="P17">
        <v>118.94583799999999</v>
      </c>
      <c r="Q17">
        <v>7.7127999999999997</v>
      </c>
      <c r="R17">
        <v>14.287962</v>
      </c>
      <c r="S17">
        <v>8.6768999999999998</v>
      </c>
      <c r="T17">
        <v>0</v>
      </c>
      <c r="U17">
        <v>396.96817499999997</v>
      </c>
      <c r="V17">
        <v>4.8205</v>
      </c>
      <c r="W17">
        <v>15.252062</v>
      </c>
      <c r="X17">
        <v>55.291134999999997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51.751635</v>
      </c>
      <c r="AL17">
        <v>2.2405680000000001</v>
      </c>
      <c r="AM17">
        <v>0</v>
      </c>
      <c r="AN17">
        <v>0.57174000000000003</v>
      </c>
      <c r="AO17">
        <v>0</v>
      </c>
      <c r="AP17">
        <v>3.0875300000000001</v>
      </c>
      <c r="AQ17">
        <v>0</v>
      </c>
      <c r="AR17">
        <v>5.3218319999999997</v>
      </c>
      <c r="AS17">
        <v>6.4845370000000004</v>
      </c>
      <c r="AT17">
        <v>14.461477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1409.9265760000003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331.775733</v>
      </c>
      <c r="L18">
        <v>113.7638</v>
      </c>
      <c r="M18">
        <v>51.314801000000003</v>
      </c>
      <c r="N18">
        <v>87.971521999999993</v>
      </c>
      <c r="O18">
        <v>119.226029</v>
      </c>
      <c r="P18">
        <v>118.94583799999999</v>
      </c>
      <c r="Q18">
        <v>7.7127999999999997</v>
      </c>
      <c r="R18">
        <v>14.287962</v>
      </c>
      <c r="S18">
        <v>8.6768999999999998</v>
      </c>
      <c r="T18">
        <v>0</v>
      </c>
      <c r="U18">
        <v>396.96817499999997</v>
      </c>
      <c r="V18">
        <v>4.8205</v>
      </c>
      <c r="W18">
        <v>15.252062</v>
      </c>
      <c r="X18">
        <v>55.291134999999997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51.751635</v>
      </c>
      <c r="AL18">
        <v>2.2405680000000001</v>
      </c>
      <c r="AM18">
        <v>0</v>
      </c>
      <c r="AN18">
        <v>0.57174000000000003</v>
      </c>
      <c r="AO18">
        <v>0</v>
      </c>
      <c r="AP18">
        <v>3.0875300000000001</v>
      </c>
      <c r="AQ18">
        <v>0</v>
      </c>
      <c r="AR18">
        <v>5.3218319999999997</v>
      </c>
      <c r="AS18">
        <v>6.4845370000000004</v>
      </c>
      <c r="AT18">
        <v>14.461477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1425.8138370000004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331.775733</v>
      </c>
      <c r="L19">
        <v>113.7638</v>
      </c>
      <c r="M19">
        <v>51.314801000000003</v>
      </c>
      <c r="N19">
        <v>87.971521999999993</v>
      </c>
      <c r="O19">
        <v>119.226029</v>
      </c>
      <c r="P19">
        <v>118.94583799999999</v>
      </c>
      <c r="Q19">
        <v>7.7127999999999997</v>
      </c>
      <c r="R19">
        <v>14.287962</v>
      </c>
      <c r="S19">
        <v>8.6768999999999998</v>
      </c>
      <c r="T19">
        <v>0</v>
      </c>
      <c r="U19">
        <v>396.96817499999997</v>
      </c>
      <c r="V19">
        <v>4.8205</v>
      </c>
      <c r="W19">
        <v>15.252062</v>
      </c>
      <c r="X19">
        <v>55.291134999999997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0</v>
      </c>
      <c r="AI19">
        <v>0</v>
      </c>
      <c r="AJ19">
        <v>0</v>
      </c>
      <c r="AK19">
        <v>51.751635</v>
      </c>
      <c r="AL19">
        <v>2.2405680000000001</v>
      </c>
      <c r="AM19">
        <v>0</v>
      </c>
      <c r="AN19">
        <v>0.57174000000000003</v>
      </c>
      <c r="AO19">
        <v>0</v>
      </c>
      <c r="AP19">
        <v>3.0875300000000001</v>
      </c>
      <c r="AQ19">
        <v>0</v>
      </c>
      <c r="AR19">
        <v>5.3218319999999997</v>
      </c>
      <c r="AS19">
        <v>7.1329900000000004</v>
      </c>
      <c r="AT19">
        <v>14.461477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1435.0177130000004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331.775733</v>
      </c>
      <c r="L20">
        <v>113.7638</v>
      </c>
      <c r="M20">
        <v>51.314801000000003</v>
      </c>
      <c r="N20">
        <v>87.971521999999993</v>
      </c>
      <c r="O20">
        <v>119.226029</v>
      </c>
      <c r="P20">
        <v>118.94583799999999</v>
      </c>
      <c r="Q20">
        <v>7.7127999999999997</v>
      </c>
      <c r="R20">
        <v>14.287962</v>
      </c>
      <c r="S20">
        <v>8.6768999999999998</v>
      </c>
      <c r="T20">
        <v>0</v>
      </c>
      <c r="U20">
        <v>396.96817499999997</v>
      </c>
      <c r="V20">
        <v>4.8205</v>
      </c>
      <c r="W20">
        <v>15.252062</v>
      </c>
      <c r="X20">
        <v>55.291134999999997</v>
      </c>
      <c r="Y20">
        <v>0</v>
      </c>
      <c r="Z20">
        <v>0</v>
      </c>
      <c r="AA20">
        <v>0</v>
      </c>
      <c r="AB20">
        <v>0</v>
      </c>
      <c r="AC20">
        <v>9.330406</v>
      </c>
      <c r="AD20">
        <v>0</v>
      </c>
      <c r="AE20">
        <v>15.887261000000001</v>
      </c>
      <c r="AF20">
        <v>8.5554229999999993</v>
      </c>
      <c r="AG20">
        <v>0</v>
      </c>
      <c r="AH20">
        <v>0</v>
      </c>
      <c r="AI20">
        <v>0</v>
      </c>
      <c r="AJ20">
        <v>0</v>
      </c>
      <c r="AK20">
        <v>51.751635</v>
      </c>
      <c r="AL20">
        <v>2.2405680000000001</v>
      </c>
      <c r="AM20">
        <v>0</v>
      </c>
      <c r="AN20">
        <v>0.57174000000000003</v>
      </c>
      <c r="AO20">
        <v>0</v>
      </c>
      <c r="AP20">
        <v>3.0875300000000001</v>
      </c>
      <c r="AQ20">
        <v>0</v>
      </c>
      <c r="AR20">
        <v>5.3218319999999997</v>
      </c>
      <c r="AS20">
        <v>7.1329900000000004</v>
      </c>
      <c r="AT20">
        <v>14.461477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1444.3481190000005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331.775733</v>
      </c>
      <c r="L21">
        <v>113.7638</v>
      </c>
      <c r="M21">
        <v>61.554206999999998</v>
      </c>
      <c r="N21">
        <v>97.943364000000003</v>
      </c>
      <c r="O21">
        <v>119.226029</v>
      </c>
      <c r="P21">
        <v>118.94583799999999</v>
      </c>
      <c r="Q21">
        <v>7.7127999999999997</v>
      </c>
      <c r="R21">
        <v>14.287962</v>
      </c>
      <c r="S21">
        <v>8.6768999999999998</v>
      </c>
      <c r="T21">
        <v>0</v>
      </c>
      <c r="U21">
        <v>396.96817499999997</v>
      </c>
      <c r="V21">
        <v>4.8205</v>
      </c>
      <c r="W21">
        <v>15.252062</v>
      </c>
      <c r="X21">
        <v>55.291134999999997</v>
      </c>
      <c r="Y21">
        <v>0</v>
      </c>
      <c r="Z21">
        <v>0</v>
      </c>
      <c r="AA21">
        <v>0</v>
      </c>
      <c r="AB21">
        <v>0</v>
      </c>
      <c r="AC21">
        <v>9.330406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51.751635</v>
      </c>
      <c r="AL21">
        <v>2.2405680000000001</v>
      </c>
      <c r="AM21">
        <v>0</v>
      </c>
      <c r="AN21">
        <v>0.57174000000000003</v>
      </c>
      <c r="AO21">
        <v>0</v>
      </c>
      <c r="AP21">
        <v>3.0875300000000001</v>
      </c>
      <c r="AQ21">
        <v>0</v>
      </c>
      <c r="AR21">
        <v>5.3218319999999997</v>
      </c>
      <c r="AS21">
        <v>7.1329900000000004</v>
      </c>
      <c r="AT21">
        <v>14.461477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1482.8194210000006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331.775733</v>
      </c>
      <c r="L22">
        <v>113.7638</v>
      </c>
      <c r="M22">
        <v>77.469228000000001</v>
      </c>
      <c r="N22">
        <v>113.88431199999999</v>
      </c>
      <c r="O22">
        <v>119.226029</v>
      </c>
      <c r="P22">
        <v>118.94583799999999</v>
      </c>
      <c r="Q22">
        <v>7.7127999999999997</v>
      </c>
      <c r="R22">
        <v>14.287962</v>
      </c>
      <c r="S22">
        <v>8.6768999999999998</v>
      </c>
      <c r="T22">
        <v>0</v>
      </c>
      <c r="U22">
        <v>396.96817499999997</v>
      </c>
      <c r="V22">
        <v>4.8205</v>
      </c>
      <c r="W22">
        <v>15.252062</v>
      </c>
      <c r="X22">
        <v>55.291134999999997</v>
      </c>
      <c r="Y22">
        <v>0</v>
      </c>
      <c r="Z22">
        <v>0</v>
      </c>
      <c r="AA22">
        <v>0</v>
      </c>
      <c r="AB22">
        <v>0</v>
      </c>
      <c r="AC22">
        <v>9.330406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51.751635</v>
      </c>
      <c r="AL22">
        <v>2.2405680000000001</v>
      </c>
      <c r="AM22">
        <v>0</v>
      </c>
      <c r="AN22">
        <v>0.57174000000000003</v>
      </c>
      <c r="AO22">
        <v>0</v>
      </c>
      <c r="AP22">
        <v>3.0875300000000001</v>
      </c>
      <c r="AQ22">
        <v>0</v>
      </c>
      <c r="AR22">
        <v>5.3218319999999997</v>
      </c>
      <c r="AS22">
        <v>7.1329900000000004</v>
      </c>
      <c r="AT22">
        <v>14.461477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1514.6753900000008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331.775733</v>
      </c>
      <c r="L23">
        <v>113.7638</v>
      </c>
      <c r="M23">
        <v>88.697199999999995</v>
      </c>
      <c r="N23">
        <v>113.88431199999999</v>
      </c>
      <c r="O23">
        <v>119.226029</v>
      </c>
      <c r="P23">
        <v>118.94583799999999</v>
      </c>
      <c r="Q23">
        <v>7.7127999999999997</v>
      </c>
      <c r="R23">
        <v>14.287962</v>
      </c>
      <c r="S23">
        <v>8.6768999999999998</v>
      </c>
      <c r="T23">
        <v>0</v>
      </c>
      <c r="U23">
        <v>396.96817499999997</v>
      </c>
      <c r="V23">
        <v>4.8205</v>
      </c>
      <c r="W23">
        <v>15.252062</v>
      </c>
      <c r="X23">
        <v>55.291134999999997</v>
      </c>
      <c r="Y23">
        <v>0</v>
      </c>
      <c r="Z23">
        <v>0</v>
      </c>
      <c r="AA23">
        <v>0</v>
      </c>
      <c r="AB23">
        <v>0</v>
      </c>
      <c r="AC23">
        <v>9.330406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51.751635</v>
      </c>
      <c r="AL23">
        <v>2.2405680000000001</v>
      </c>
      <c r="AM23">
        <v>0</v>
      </c>
      <c r="AN23">
        <v>0.57174000000000003</v>
      </c>
      <c r="AO23">
        <v>0</v>
      </c>
      <c r="AP23">
        <v>3.7050360000000002</v>
      </c>
      <c r="AQ23">
        <v>15.002359999999999</v>
      </c>
      <c r="AR23">
        <v>38.317189999999997</v>
      </c>
      <c r="AS23">
        <v>7.1329900000000004</v>
      </c>
      <c r="AT23">
        <v>14.461477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1574.5185860000004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331.775733</v>
      </c>
      <c r="L24">
        <v>113.7638</v>
      </c>
      <c r="M24">
        <v>88.697199999999995</v>
      </c>
      <c r="N24">
        <v>113.88431199999999</v>
      </c>
      <c r="O24">
        <v>119.226029</v>
      </c>
      <c r="P24">
        <v>118.94583799999999</v>
      </c>
      <c r="Q24">
        <v>7.7127999999999997</v>
      </c>
      <c r="R24">
        <v>14.287962</v>
      </c>
      <c r="S24">
        <v>8.6768999999999998</v>
      </c>
      <c r="T24">
        <v>0</v>
      </c>
      <c r="U24">
        <v>396.96817499999997</v>
      </c>
      <c r="V24">
        <v>4.8205</v>
      </c>
      <c r="W24">
        <v>15.252062</v>
      </c>
      <c r="X24">
        <v>55.291134999999997</v>
      </c>
      <c r="Y24">
        <v>0</v>
      </c>
      <c r="Z24">
        <v>0</v>
      </c>
      <c r="AA24">
        <v>0</v>
      </c>
      <c r="AB24">
        <v>0</v>
      </c>
      <c r="AC24">
        <v>9.330406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51.751635</v>
      </c>
      <c r="AL24">
        <v>2.2405680000000001</v>
      </c>
      <c r="AM24">
        <v>0</v>
      </c>
      <c r="AN24">
        <v>0.57174000000000003</v>
      </c>
      <c r="AO24">
        <v>0</v>
      </c>
      <c r="AP24">
        <v>3.7050360000000002</v>
      </c>
      <c r="AQ24">
        <v>30.004719999999999</v>
      </c>
      <c r="AR24">
        <v>38.317189999999997</v>
      </c>
      <c r="AS24">
        <v>7.1329900000000004</v>
      </c>
      <c r="AT24">
        <v>14.461477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1607.7810000000002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331.775733</v>
      </c>
      <c r="L25">
        <v>113.7638</v>
      </c>
      <c r="M25">
        <v>88.697199999999995</v>
      </c>
      <c r="N25">
        <v>113.88431199999999</v>
      </c>
      <c r="O25">
        <v>119.226029</v>
      </c>
      <c r="P25">
        <v>118.94583799999999</v>
      </c>
      <c r="Q25">
        <v>7.7127999999999997</v>
      </c>
      <c r="R25">
        <v>14.287962</v>
      </c>
      <c r="S25">
        <v>8.6768999999999998</v>
      </c>
      <c r="T25">
        <v>0</v>
      </c>
      <c r="U25">
        <v>396.96817499999997</v>
      </c>
      <c r="V25">
        <v>4.8205</v>
      </c>
      <c r="W25">
        <v>22.012903999999999</v>
      </c>
      <c r="X25">
        <v>92.798910000000006</v>
      </c>
      <c r="Y25">
        <v>0</v>
      </c>
      <c r="Z25">
        <v>0</v>
      </c>
      <c r="AA25">
        <v>0</v>
      </c>
      <c r="AB25">
        <v>3.8554360000000001</v>
      </c>
      <c r="AC25">
        <v>9.330406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51.751635</v>
      </c>
      <c r="AL25">
        <v>2.2405680000000001</v>
      </c>
      <c r="AM25">
        <v>0</v>
      </c>
      <c r="AN25">
        <v>0.57174000000000003</v>
      </c>
      <c r="AO25">
        <v>0</v>
      </c>
      <c r="AP25">
        <v>3.7050360000000002</v>
      </c>
      <c r="AQ25">
        <v>30.004719999999999</v>
      </c>
      <c r="AR25">
        <v>5.3218319999999997</v>
      </c>
      <c r="AS25">
        <v>7.1329900000000004</v>
      </c>
      <c r="AT25">
        <v>14.461477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1641.1697490000004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331.775733</v>
      </c>
      <c r="L26">
        <v>113.7638</v>
      </c>
      <c r="M26">
        <v>88.697199999999995</v>
      </c>
      <c r="N26">
        <v>113.88431199999999</v>
      </c>
      <c r="O26">
        <v>119.226029</v>
      </c>
      <c r="P26">
        <v>118.94583799999999</v>
      </c>
      <c r="Q26">
        <v>7.7127999999999997</v>
      </c>
      <c r="R26">
        <v>14.287962</v>
      </c>
      <c r="S26">
        <v>8.6768999999999998</v>
      </c>
      <c r="T26">
        <v>0</v>
      </c>
      <c r="U26">
        <v>396.96817499999997</v>
      </c>
      <c r="V26">
        <v>4.8205</v>
      </c>
      <c r="W26">
        <v>24.202959</v>
      </c>
      <c r="X26">
        <v>93.653445000000005</v>
      </c>
      <c r="Y26">
        <v>0</v>
      </c>
      <c r="Z26">
        <v>0</v>
      </c>
      <c r="AA26">
        <v>0</v>
      </c>
      <c r="AB26">
        <v>7.7108720000000002</v>
      </c>
      <c r="AC26">
        <v>18.660810999999999</v>
      </c>
      <c r="AD26">
        <v>7.6414569999999999</v>
      </c>
      <c r="AE26">
        <v>31.774522000000001</v>
      </c>
      <c r="AF26">
        <v>17.110847</v>
      </c>
      <c r="AG26">
        <v>0</v>
      </c>
      <c r="AH26">
        <v>73.040216000000001</v>
      </c>
      <c r="AI26">
        <v>3.6818979999999999</v>
      </c>
      <c r="AJ26">
        <v>0</v>
      </c>
      <c r="AK26">
        <v>51.751635</v>
      </c>
      <c r="AL26">
        <v>2.2405680000000001</v>
      </c>
      <c r="AM26">
        <v>5.012067</v>
      </c>
      <c r="AN26">
        <v>0.57174000000000003</v>
      </c>
      <c r="AO26">
        <v>0</v>
      </c>
      <c r="AP26">
        <v>3.7050360000000002</v>
      </c>
      <c r="AQ26">
        <v>45.007080000000002</v>
      </c>
      <c r="AR26">
        <v>5.3218319999999997</v>
      </c>
      <c r="AS26">
        <v>7.1329900000000004</v>
      </c>
      <c r="AT26">
        <v>14.461477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1731.4407010000002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331.775733</v>
      </c>
      <c r="L27">
        <v>113.7638</v>
      </c>
      <c r="M27">
        <v>88.697199999999995</v>
      </c>
      <c r="N27">
        <v>113.88431199999999</v>
      </c>
      <c r="O27">
        <v>119.226029</v>
      </c>
      <c r="P27">
        <v>118.94583799999999</v>
      </c>
      <c r="Q27">
        <v>7.7127999999999997</v>
      </c>
      <c r="R27">
        <v>26.452687000000001</v>
      </c>
      <c r="S27">
        <v>8.6768999999999998</v>
      </c>
      <c r="T27">
        <v>0</v>
      </c>
      <c r="U27">
        <v>396.96817499999997</v>
      </c>
      <c r="V27">
        <v>9.6092809999999993</v>
      </c>
      <c r="W27">
        <v>24.202959</v>
      </c>
      <c r="X27">
        <v>93.653445000000005</v>
      </c>
      <c r="Y27">
        <v>0</v>
      </c>
      <c r="Z27">
        <v>2.1210200000000001</v>
      </c>
      <c r="AA27">
        <v>6.7785869999999999</v>
      </c>
      <c r="AB27">
        <v>11.566307999999999</v>
      </c>
      <c r="AC27">
        <v>18.660810999999999</v>
      </c>
      <c r="AD27">
        <v>15.282913000000001</v>
      </c>
      <c r="AE27">
        <v>47.661783999999997</v>
      </c>
      <c r="AF27">
        <v>25.666270000000001</v>
      </c>
      <c r="AG27">
        <v>0</v>
      </c>
      <c r="AH27">
        <v>91.300269999999998</v>
      </c>
      <c r="AI27">
        <v>15.954891</v>
      </c>
      <c r="AJ27">
        <v>0</v>
      </c>
      <c r="AK27">
        <v>51.751635</v>
      </c>
      <c r="AL27">
        <v>2.2405680000000001</v>
      </c>
      <c r="AM27">
        <v>5.012067</v>
      </c>
      <c r="AN27">
        <v>0.57174000000000003</v>
      </c>
      <c r="AO27">
        <v>0</v>
      </c>
      <c r="AP27">
        <v>3.7050360000000002</v>
      </c>
      <c r="AQ27">
        <v>45.007080000000002</v>
      </c>
      <c r="AR27">
        <v>5.3218319999999997</v>
      </c>
      <c r="AS27">
        <v>5.8360830000000004</v>
      </c>
      <c r="AT27">
        <v>14.461477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1822.469531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338.87044800000001</v>
      </c>
      <c r="L28">
        <v>113.7638</v>
      </c>
      <c r="M28">
        <v>88.697199999999995</v>
      </c>
      <c r="N28">
        <v>113.88431199999999</v>
      </c>
      <c r="O28">
        <v>119.226029</v>
      </c>
      <c r="P28">
        <v>118.94583799999999</v>
      </c>
      <c r="Q28">
        <v>7.7127999999999997</v>
      </c>
      <c r="R28">
        <v>35.134695999999998</v>
      </c>
      <c r="S28">
        <v>8.6768999999999998</v>
      </c>
      <c r="T28">
        <v>0</v>
      </c>
      <c r="U28">
        <v>396.96817499999997</v>
      </c>
      <c r="V28">
        <v>13.046683</v>
      </c>
      <c r="W28">
        <v>29.849307</v>
      </c>
      <c r="X28">
        <v>117.462129</v>
      </c>
      <c r="Y28">
        <v>0</v>
      </c>
      <c r="Z28">
        <v>12.573407</v>
      </c>
      <c r="AA28">
        <v>26.657364999999999</v>
      </c>
      <c r="AB28">
        <v>38.091707</v>
      </c>
      <c r="AC28">
        <v>19.642959000000001</v>
      </c>
      <c r="AD28">
        <v>26.424157000000001</v>
      </c>
      <c r="AE28">
        <v>47.661783999999997</v>
      </c>
      <c r="AF28">
        <v>28.518077999999999</v>
      </c>
      <c r="AG28">
        <v>0</v>
      </c>
      <c r="AH28">
        <v>118.69035100000001</v>
      </c>
      <c r="AI28">
        <v>15.954891</v>
      </c>
      <c r="AJ28">
        <v>0</v>
      </c>
      <c r="AK28">
        <v>51.751635</v>
      </c>
      <c r="AL28">
        <v>2.2405680000000001</v>
      </c>
      <c r="AM28">
        <v>10.157788</v>
      </c>
      <c r="AN28">
        <v>0.57174000000000003</v>
      </c>
      <c r="AO28">
        <v>0</v>
      </c>
      <c r="AP28">
        <v>3.7050360000000002</v>
      </c>
      <c r="AQ28">
        <v>45.007080000000002</v>
      </c>
      <c r="AR28">
        <v>5.3218319999999997</v>
      </c>
      <c r="AS28">
        <v>5.8360830000000004</v>
      </c>
      <c r="AT28">
        <v>14.461477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1975.5062550000005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357.18834800000002</v>
      </c>
      <c r="L29">
        <v>113.7638</v>
      </c>
      <c r="M29">
        <v>88.697199999999995</v>
      </c>
      <c r="N29">
        <v>113.88431199999999</v>
      </c>
      <c r="O29">
        <v>119.226029</v>
      </c>
      <c r="P29">
        <v>118.94583799999999</v>
      </c>
      <c r="Q29">
        <v>7.7127999999999997</v>
      </c>
      <c r="R29">
        <v>35.134695999999998</v>
      </c>
      <c r="S29">
        <v>8.6768999999999998</v>
      </c>
      <c r="T29">
        <v>0</v>
      </c>
      <c r="U29">
        <v>396.96817499999997</v>
      </c>
      <c r="V29">
        <v>13.046683</v>
      </c>
      <c r="W29">
        <v>29.849307</v>
      </c>
      <c r="X29">
        <v>122.488809</v>
      </c>
      <c r="Y29">
        <v>0</v>
      </c>
      <c r="Z29">
        <v>12.573407</v>
      </c>
      <c r="AA29">
        <v>26.657364999999999</v>
      </c>
      <c r="AB29">
        <v>38.091707</v>
      </c>
      <c r="AC29">
        <v>19.642959000000001</v>
      </c>
      <c r="AD29">
        <v>26.424157000000001</v>
      </c>
      <c r="AE29">
        <v>47.661783999999997</v>
      </c>
      <c r="AF29">
        <v>28.518077999999999</v>
      </c>
      <c r="AG29">
        <v>0</v>
      </c>
      <c r="AH29">
        <v>127.82037800000001</v>
      </c>
      <c r="AI29">
        <v>15.954891</v>
      </c>
      <c r="AJ29">
        <v>0</v>
      </c>
      <c r="AK29">
        <v>51.751635</v>
      </c>
      <c r="AL29">
        <v>2.2405680000000001</v>
      </c>
      <c r="AM29">
        <v>10.157788</v>
      </c>
      <c r="AN29">
        <v>0.57174000000000003</v>
      </c>
      <c r="AO29">
        <v>0</v>
      </c>
      <c r="AP29">
        <v>3.7050360000000002</v>
      </c>
      <c r="AQ29">
        <v>45.007080000000002</v>
      </c>
      <c r="AR29">
        <v>5.3218319999999997</v>
      </c>
      <c r="AS29">
        <v>5.8360830000000004</v>
      </c>
      <c r="AT29">
        <v>14.461477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2007.9808620000006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379.01663300000001</v>
      </c>
      <c r="L30">
        <v>113.7638</v>
      </c>
      <c r="M30">
        <v>88.697199999999995</v>
      </c>
      <c r="N30">
        <v>113.88431199999999</v>
      </c>
      <c r="O30">
        <v>119.226029</v>
      </c>
      <c r="P30">
        <v>118.94583799999999</v>
      </c>
      <c r="Q30">
        <v>7.7127999999999997</v>
      </c>
      <c r="R30">
        <v>26.452687000000001</v>
      </c>
      <c r="S30">
        <v>8.6768999999999998</v>
      </c>
      <c r="T30">
        <v>0</v>
      </c>
      <c r="U30">
        <v>396.96817499999997</v>
      </c>
      <c r="V30">
        <v>9.8780049999999999</v>
      </c>
      <c r="W30">
        <v>28.985916</v>
      </c>
      <c r="X30">
        <v>111.012154</v>
      </c>
      <c r="Y30">
        <v>0</v>
      </c>
      <c r="Z30">
        <v>12.573407</v>
      </c>
      <c r="AA30">
        <v>26.657364999999999</v>
      </c>
      <c r="AB30">
        <v>38.091707</v>
      </c>
      <c r="AC30">
        <v>19.642959000000001</v>
      </c>
      <c r="AD30">
        <v>26.424157000000001</v>
      </c>
      <c r="AE30">
        <v>47.661783999999997</v>
      </c>
      <c r="AF30">
        <v>28.518077999999999</v>
      </c>
      <c r="AG30">
        <v>0</v>
      </c>
      <c r="AH30">
        <v>127.82037800000001</v>
      </c>
      <c r="AI30">
        <v>15.954891</v>
      </c>
      <c r="AJ30">
        <v>0</v>
      </c>
      <c r="AK30">
        <v>51.751635</v>
      </c>
      <c r="AL30">
        <v>2.2405680000000001</v>
      </c>
      <c r="AM30">
        <v>10.157788</v>
      </c>
      <c r="AN30">
        <v>0.57174000000000003</v>
      </c>
      <c r="AO30">
        <v>0</v>
      </c>
      <c r="AP30">
        <v>3.7050360000000002</v>
      </c>
      <c r="AQ30">
        <v>45.007080000000002</v>
      </c>
      <c r="AR30">
        <v>5.3218319999999997</v>
      </c>
      <c r="AS30">
        <v>5.8360830000000004</v>
      </c>
      <c r="AT30">
        <v>14.461477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2005.6184140000007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416.96254800000003</v>
      </c>
      <c r="L31">
        <v>113.7638</v>
      </c>
      <c r="M31">
        <v>88.697199999999995</v>
      </c>
      <c r="N31">
        <v>113.88431199999999</v>
      </c>
      <c r="O31">
        <v>119.226029</v>
      </c>
      <c r="P31">
        <v>118.94583799999999</v>
      </c>
      <c r="Q31">
        <v>7.7127999999999997</v>
      </c>
      <c r="R31">
        <v>29.273633</v>
      </c>
      <c r="S31">
        <v>8.6768999999999998</v>
      </c>
      <c r="T31">
        <v>0</v>
      </c>
      <c r="U31">
        <v>396.96817499999997</v>
      </c>
      <c r="V31">
        <v>13.046683</v>
      </c>
      <c r="W31">
        <v>29.849307</v>
      </c>
      <c r="X31">
        <v>122.488809</v>
      </c>
      <c r="Y31">
        <v>0</v>
      </c>
      <c r="Z31">
        <v>12.573407</v>
      </c>
      <c r="AA31">
        <v>26.657364999999999</v>
      </c>
      <c r="AB31">
        <v>38.091707</v>
      </c>
      <c r="AC31">
        <v>19.642959000000001</v>
      </c>
      <c r="AD31">
        <v>26.424157000000001</v>
      </c>
      <c r="AE31">
        <v>47.661783999999997</v>
      </c>
      <c r="AF31">
        <v>28.518077999999999</v>
      </c>
      <c r="AG31">
        <v>0</v>
      </c>
      <c r="AH31">
        <v>127.82037800000001</v>
      </c>
      <c r="AI31">
        <v>15.954891</v>
      </c>
      <c r="AJ31">
        <v>0</v>
      </c>
      <c r="AK31">
        <v>51.751635</v>
      </c>
      <c r="AL31">
        <v>2.2405680000000001</v>
      </c>
      <c r="AM31">
        <v>10.157788</v>
      </c>
      <c r="AN31">
        <v>0.57174000000000003</v>
      </c>
      <c r="AO31">
        <v>0</v>
      </c>
      <c r="AP31">
        <v>3.7050360000000002</v>
      </c>
      <c r="AQ31">
        <v>45.007080000000002</v>
      </c>
      <c r="AR31">
        <v>5.3218319999999997</v>
      </c>
      <c r="AS31">
        <v>5.8360830000000004</v>
      </c>
      <c r="AT31">
        <v>14.461477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2061.8939990000003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455.52654799999999</v>
      </c>
      <c r="L32">
        <v>113.7638</v>
      </c>
      <c r="M32">
        <v>88.697199999999995</v>
      </c>
      <c r="N32">
        <v>113.88431199999999</v>
      </c>
      <c r="O32">
        <v>119.226029</v>
      </c>
      <c r="P32">
        <v>118.94583799999999</v>
      </c>
      <c r="Q32">
        <v>7.7127999999999997</v>
      </c>
      <c r="R32">
        <v>34.814793999999999</v>
      </c>
      <c r="S32">
        <v>8.6768999999999998</v>
      </c>
      <c r="T32">
        <v>0</v>
      </c>
      <c r="U32">
        <v>396.96817499999997</v>
      </c>
      <c r="V32">
        <v>13.046683</v>
      </c>
      <c r="W32">
        <v>33.550015000000002</v>
      </c>
      <c r="X32">
        <v>142.21981400000001</v>
      </c>
      <c r="Y32">
        <v>0</v>
      </c>
      <c r="Z32">
        <v>12.573407</v>
      </c>
      <c r="AA32">
        <v>26.657364999999999</v>
      </c>
      <c r="AB32">
        <v>38.091707</v>
      </c>
      <c r="AC32">
        <v>19.642959000000001</v>
      </c>
      <c r="AD32">
        <v>26.424157000000001</v>
      </c>
      <c r="AE32">
        <v>47.661783999999997</v>
      </c>
      <c r="AF32">
        <v>28.518077999999999</v>
      </c>
      <c r="AG32">
        <v>0</v>
      </c>
      <c r="AH32">
        <v>127.82037800000001</v>
      </c>
      <c r="AI32">
        <v>15.954891</v>
      </c>
      <c r="AJ32">
        <v>0</v>
      </c>
      <c r="AK32">
        <v>51.751635</v>
      </c>
      <c r="AL32">
        <v>2.2405680000000001</v>
      </c>
      <c r="AM32">
        <v>10.157788</v>
      </c>
      <c r="AN32">
        <v>0.57174000000000003</v>
      </c>
      <c r="AO32">
        <v>0</v>
      </c>
      <c r="AP32">
        <v>3.7050360000000002</v>
      </c>
      <c r="AQ32">
        <v>45.007080000000002</v>
      </c>
      <c r="AR32">
        <v>5.3218319999999997</v>
      </c>
      <c r="AS32">
        <v>5.8360830000000004</v>
      </c>
      <c r="AT32">
        <v>14.461477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2129.4308729999998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529.41623300000003</v>
      </c>
      <c r="L33">
        <v>113.7638</v>
      </c>
      <c r="M33">
        <v>88.697199999999995</v>
      </c>
      <c r="N33">
        <v>113.88431199999999</v>
      </c>
      <c r="O33">
        <v>119.226029</v>
      </c>
      <c r="P33">
        <v>118.94583799999999</v>
      </c>
      <c r="Q33">
        <v>7.7127999999999997</v>
      </c>
      <c r="R33">
        <v>40.868295000000003</v>
      </c>
      <c r="S33">
        <v>8.6768999999999998</v>
      </c>
      <c r="T33">
        <v>0</v>
      </c>
      <c r="U33">
        <v>396.96817499999997</v>
      </c>
      <c r="V33">
        <v>17.488869999999999</v>
      </c>
      <c r="W33">
        <v>33.550015000000002</v>
      </c>
      <c r="X33">
        <v>142.21981400000001</v>
      </c>
      <c r="Y33">
        <v>0</v>
      </c>
      <c r="Z33">
        <v>12.573407</v>
      </c>
      <c r="AA33">
        <v>26.657364999999999</v>
      </c>
      <c r="AB33">
        <v>38.091707</v>
      </c>
      <c r="AC33">
        <v>19.642959000000001</v>
      </c>
      <c r="AD33">
        <v>26.424157000000001</v>
      </c>
      <c r="AE33">
        <v>47.661783999999997</v>
      </c>
      <c r="AF33">
        <v>28.518077999999999</v>
      </c>
      <c r="AG33">
        <v>0</v>
      </c>
      <c r="AH33">
        <v>119.96855499999999</v>
      </c>
      <c r="AI33">
        <v>3.6818979999999999</v>
      </c>
      <c r="AJ33">
        <v>0</v>
      </c>
      <c r="AK33">
        <v>51.751635</v>
      </c>
      <c r="AL33">
        <v>2.2405680000000001</v>
      </c>
      <c r="AM33">
        <v>10.157788</v>
      </c>
      <c r="AN33">
        <v>0.57174000000000003</v>
      </c>
      <c r="AO33">
        <v>0</v>
      </c>
      <c r="AP33">
        <v>8.0275789999999994</v>
      </c>
      <c r="AQ33">
        <v>45.007080000000002</v>
      </c>
      <c r="AR33">
        <v>38.317189999999997</v>
      </c>
      <c r="AS33">
        <v>6.4845370000000004</v>
      </c>
      <c r="AT33">
        <v>14.461477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2231.6577849999999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529.41623300000003</v>
      </c>
      <c r="L34">
        <v>113.7638</v>
      </c>
      <c r="M34">
        <v>88.697199999999995</v>
      </c>
      <c r="N34">
        <v>113.88431199999999</v>
      </c>
      <c r="O34">
        <v>119.226029</v>
      </c>
      <c r="P34">
        <v>118.94583799999999</v>
      </c>
      <c r="Q34">
        <v>7.7127999999999997</v>
      </c>
      <c r="R34">
        <v>40.868295000000003</v>
      </c>
      <c r="S34">
        <v>8.6768999999999998</v>
      </c>
      <c r="T34">
        <v>0</v>
      </c>
      <c r="U34">
        <v>396.96817499999997</v>
      </c>
      <c r="V34">
        <v>17.488869999999999</v>
      </c>
      <c r="W34">
        <v>33.550015000000002</v>
      </c>
      <c r="X34">
        <v>142.21981400000001</v>
      </c>
      <c r="Y34">
        <v>0</v>
      </c>
      <c r="Z34">
        <v>6.2867030000000002</v>
      </c>
      <c r="AA34">
        <v>13.544988</v>
      </c>
      <c r="AB34">
        <v>12.697236</v>
      </c>
      <c r="AC34">
        <v>9.330406</v>
      </c>
      <c r="AD34">
        <v>17.193276999999998</v>
      </c>
      <c r="AE34">
        <v>31.774522000000001</v>
      </c>
      <c r="AF34">
        <v>19.012052000000001</v>
      </c>
      <c r="AG34">
        <v>0</v>
      </c>
      <c r="AH34">
        <v>98.604292000000001</v>
      </c>
      <c r="AI34">
        <v>0</v>
      </c>
      <c r="AJ34">
        <v>0</v>
      </c>
      <c r="AK34">
        <v>51.751635</v>
      </c>
      <c r="AL34">
        <v>2.2405680000000001</v>
      </c>
      <c r="AM34">
        <v>4.7550379999999999</v>
      </c>
      <c r="AN34">
        <v>0.57174000000000003</v>
      </c>
      <c r="AO34">
        <v>0</v>
      </c>
      <c r="AP34">
        <v>8.0275789999999994</v>
      </c>
      <c r="AQ34">
        <v>45.007080000000002</v>
      </c>
      <c r="AR34">
        <v>38.317189999999997</v>
      </c>
      <c r="AS34">
        <v>6.4845370000000004</v>
      </c>
      <c r="AT34">
        <v>14.461477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2111.4786010000003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497.600933</v>
      </c>
      <c r="L35">
        <v>113.7638</v>
      </c>
      <c r="M35">
        <v>88.697199999999995</v>
      </c>
      <c r="N35">
        <v>113.88431199999999</v>
      </c>
      <c r="O35">
        <v>119.226029</v>
      </c>
      <c r="P35">
        <v>118.94583799999999</v>
      </c>
      <c r="Q35">
        <v>7.7127999999999997</v>
      </c>
      <c r="R35">
        <v>40.868295000000003</v>
      </c>
      <c r="S35">
        <v>8.6768999999999998</v>
      </c>
      <c r="T35">
        <v>0</v>
      </c>
      <c r="U35">
        <v>396.96817499999997</v>
      </c>
      <c r="V35">
        <v>17.488869999999999</v>
      </c>
      <c r="W35">
        <v>33.550015000000002</v>
      </c>
      <c r="X35">
        <v>142.21981400000001</v>
      </c>
      <c r="Y35">
        <v>0</v>
      </c>
      <c r="Z35">
        <v>6.2867030000000002</v>
      </c>
      <c r="AA35">
        <v>8.3780289999999997</v>
      </c>
      <c r="AB35">
        <v>3.8554360000000001</v>
      </c>
      <c r="AC35">
        <v>9.330406</v>
      </c>
      <c r="AD35">
        <v>7.6414569999999999</v>
      </c>
      <c r="AE35">
        <v>31.774522000000001</v>
      </c>
      <c r="AF35">
        <v>8.5554229999999993</v>
      </c>
      <c r="AG35">
        <v>0</v>
      </c>
      <c r="AH35">
        <v>69.388204999999999</v>
      </c>
      <c r="AI35">
        <v>0</v>
      </c>
      <c r="AJ35">
        <v>0</v>
      </c>
      <c r="AK35">
        <v>51.751635</v>
      </c>
      <c r="AL35">
        <v>2.2405680000000001</v>
      </c>
      <c r="AM35">
        <v>4.3694940000000004</v>
      </c>
      <c r="AN35">
        <v>0.57174000000000003</v>
      </c>
      <c r="AO35">
        <v>0</v>
      </c>
      <c r="AP35">
        <v>6.0515590000000001</v>
      </c>
      <c r="AQ35">
        <v>45.007080000000002</v>
      </c>
      <c r="AR35">
        <v>6.3861980000000003</v>
      </c>
      <c r="AS35">
        <v>6.4845370000000004</v>
      </c>
      <c r="AT35">
        <v>14.461477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1982.1374500000002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487.34184800000003</v>
      </c>
      <c r="L36">
        <v>113.7638</v>
      </c>
      <c r="M36">
        <v>88.697199999999995</v>
      </c>
      <c r="N36">
        <v>113.88431199999999</v>
      </c>
      <c r="O36">
        <v>119.226029</v>
      </c>
      <c r="P36">
        <v>118.94583799999999</v>
      </c>
      <c r="Q36">
        <v>7.7127999999999997</v>
      </c>
      <c r="R36">
        <v>40.868295000000003</v>
      </c>
      <c r="S36">
        <v>8.6768999999999998</v>
      </c>
      <c r="T36">
        <v>0</v>
      </c>
      <c r="U36">
        <v>396.96817499999997</v>
      </c>
      <c r="V36">
        <v>17.488869999999999</v>
      </c>
      <c r="W36">
        <v>33.550015000000002</v>
      </c>
      <c r="X36">
        <v>142.21981400000001</v>
      </c>
      <c r="Y36">
        <v>0</v>
      </c>
      <c r="Z36">
        <v>6.2867030000000002</v>
      </c>
      <c r="AA36">
        <v>0</v>
      </c>
      <c r="AB36">
        <v>0</v>
      </c>
      <c r="AC36">
        <v>9.330406</v>
      </c>
      <c r="AD36">
        <v>0</v>
      </c>
      <c r="AE36">
        <v>31.774522000000001</v>
      </c>
      <c r="AF36">
        <v>8.5554229999999993</v>
      </c>
      <c r="AG36">
        <v>0</v>
      </c>
      <c r="AH36">
        <v>36.520108</v>
      </c>
      <c r="AI36">
        <v>0</v>
      </c>
      <c r="AJ36">
        <v>0</v>
      </c>
      <c r="AK36">
        <v>51.751635</v>
      </c>
      <c r="AL36">
        <v>2.2405680000000001</v>
      </c>
      <c r="AM36">
        <v>0</v>
      </c>
      <c r="AN36">
        <v>0.57174000000000003</v>
      </c>
      <c r="AO36">
        <v>0</v>
      </c>
      <c r="AP36">
        <v>6.0515590000000001</v>
      </c>
      <c r="AQ36">
        <v>45.007080000000002</v>
      </c>
      <c r="AR36">
        <v>6.3861980000000003</v>
      </c>
      <c r="AS36">
        <v>6.4845370000000004</v>
      </c>
      <c r="AT36">
        <v>14.461477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1914.765852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437.20864799999998</v>
      </c>
      <c r="L37">
        <v>113.7638</v>
      </c>
      <c r="M37">
        <v>88.697199999999995</v>
      </c>
      <c r="N37">
        <v>113.88431199999999</v>
      </c>
      <c r="O37">
        <v>119.226029</v>
      </c>
      <c r="P37">
        <v>118.94583799999999</v>
      </c>
      <c r="Q37">
        <v>7.7127999999999997</v>
      </c>
      <c r="R37">
        <v>40.868295000000003</v>
      </c>
      <c r="S37">
        <v>8.6768999999999998</v>
      </c>
      <c r="T37">
        <v>0</v>
      </c>
      <c r="U37">
        <v>396.96817499999997</v>
      </c>
      <c r="V37">
        <v>17.488869999999999</v>
      </c>
      <c r="W37">
        <v>33.550015000000002</v>
      </c>
      <c r="X37">
        <v>142.21981400000001</v>
      </c>
      <c r="Y37">
        <v>0</v>
      </c>
      <c r="Z37">
        <v>0</v>
      </c>
      <c r="AA37">
        <v>0</v>
      </c>
      <c r="AB37">
        <v>0</v>
      </c>
      <c r="AC37">
        <v>9.330406</v>
      </c>
      <c r="AD37">
        <v>0</v>
      </c>
      <c r="AE37">
        <v>31.774522000000001</v>
      </c>
      <c r="AF37">
        <v>8.5554229999999993</v>
      </c>
      <c r="AG37">
        <v>0</v>
      </c>
      <c r="AH37">
        <v>20.999061999999999</v>
      </c>
      <c r="AI37">
        <v>0</v>
      </c>
      <c r="AJ37">
        <v>0</v>
      </c>
      <c r="AK37">
        <v>51.751635</v>
      </c>
      <c r="AL37">
        <v>12.323126</v>
      </c>
      <c r="AM37">
        <v>0</v>
      </c>
      <c r="AN37">
        <v>0.57174000000000003</v>
      </c>
      <c r="AO37">
        <v>0</v>
      </c>
      <c r="AP37">
        <v>1.1115109999999999</v>
      </c>
      <c r="AQ37">
        <v>45.007080000000002</v>
      </c>
      <c r="AR37">
        <v>6.3861980000000003</v>
      </c>
      <c r="AS37">
        <v>6.4845370000000004</v>
      </c>
      <c r="AT37">
        <v>14.461477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1847.9674130000003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439.13684799999999</v>
      </c>
      <c r="L38">
        <v>127.2612</v>
      </c>
      <c r="M38">
        <v>88.697199999999995</v>
      </c>
      <c r="N38">
        <v>113.88431199999999</v>
      </c>
      <c r="O38">
        <v>119.226029</v>
      </c>
      <c r="P38">
        <v>118.94583799999999</v>
      </c>
      <c r="Q38">
        <v>7.7127999999999997</v>
      </c>
      <c r="R38">
        <v>40.868295000000003</v>
      </c>
      <c r="S38">
        <v>13.590436</v>
      </c>
      <c r="T38">
        <v>0</v>
      </c>
      <c r="U38">
        <v>396.96817499999997</v>
      </c>
      <c r="V38">
        <v>17.488869999999999</v>
      </c>
      <c r="W38">
        <v>33.550015000000002</v>
      </c>
      <c r="X38">
        <v>142.21981400000001</v>
      </c>
      <c r="Y38">
        <v>0</v>
      </c>
      <c r="Z38">
        <v>0</v>
      </c>
      <c r="AA38">
        <v>0</v>
      </c>
      <c r="AB38">
        <v>0</v>
      </c>
      <c r="AC38">
        <v>9.330406</v>
      </c>
      <c r="AD38">
        <v>0</v>
      </c>
      <c r="AE38">
        <v>15.887261000000001</v>
      </c>
      <c r="AF38">
        <v>8.5554229999999993</v>
      </c>
      <c r="AG38">
        <v>0</v>
      </c>
      <c r="AH38">
        <v>0</v>
      </c>
      <c r="AI38">
        <v>0</v>
      </c>
      <c r="AJ38">
        <v>0</v>
      </c>
      <c r="AK38">
        <v>51.751635</v>
      </c>
      <c r="AL38">
        <v>68.337335999999993</v>
      </c>
      <c r="AM38">
        <v>0</v>
      </c>
      <c r="AN38">
        <v>0.57174000000000003</v>
      </c>
      <c r="AO38">
        <v>0</v>
      </c>
      <c r="AP38">
        <v>1.1115109999999999</v>
      </c>
      <c r="AQ38">
        <v>30.004719999999999</v>
      </c>
      <c r="AR38">
        <v>6.3861980000000003</v>
      </c>
      <c r="AS38">
        <v>6.4845370000000004</v>
      </c>
      <c r="AT38">
        <v>14.461477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1872.4320760000003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449.61661500000002</v>
      </c>
      <c r="L39">
        <v>146.54320000000001</v>
      </c>
      <c r="M39">
        <v>88.697199999999995</v>
      </c>
      <c r="N39">
        <v>113.88431199999999</v>
      </c>
      <c r="O39">
        <v>119.226029</v>
      </c>
      <c r="P39">
        <v>118.94583799999999</v>
      </c>
      <c r="Q39">
        <v>7.7127999999999997</v>
      </c>
      <c r="R39">
        <v>34.344133999999997</v>
      </c>
      <c r="S39">
        <v>13.590436</v>
      </c>
      <c r="T39">
        <v>0</v>
      </c>
      <c r="U39">
        <v>396.96817499999997</v>
      </c>
      <c r="V39">
        <v>13.046683</v>
      </c>
      <c r="W39">
        <v>33.550015000000002</v>
      </c>
      <c r="X39">
        <v>142.21981400000001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51.751635</v>
      </c>
      <c r="AL39">
        <v>68.337335999999993</v>
      </c>
      <c r="AM39">
        <v>0</v>
      </c>
      <c r="AN39">
        <v>0.57174000000000003</v>
      </c>
      <c r="AO39">
        <v>0</v>
      </c>
      <c r="AP39">
        <v>1.1115109999999999</v>
      </c>
      <c r="AQ39">
        <v>15.002359999999999</v>
      </c>
      <c r="AR39">
        <v>6.3861980000000003</v>
      </c>
      <c r="AS39">
        <v>9.0783509999999996</v>
      </c>
      <c r="AT39">
        <v>14.461477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1869.4885430000004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491.07291500000002</v>
      </c>
      <c r="L40">
        <v>198.6046</v>
      </c>
      <c r="M40">
        <v>88.697199999999995</v>
      </c>
      <c r="N40">
        <v>113.88431199999999</v>
      </c>
      <c r="O40">
        <v>119.226029</v>
      </c>
      <c r="P40">
        <v>118.94583799999999</v>
      </c>
      <c r="Q40">
        <v>7.7127999999999997</v>
      </c>
      <c r="R40">
        <v>34.344133999999997</v>
      </c>
      <c r="S40">
        <v>13.590436</v>
      </c>
      <c r="T40">
        <v>0</v>
      </c>
      <c r="U40">
        <v>396.96817499999997</v>
      </c>
      <c r="V40">
        <v>13.046683</v>
      </c>
      <c r="W40">
        <v>33.550015000000002</v>
      </c>
      <c r="X40">
        <v>142.21981400000001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51.751635</v>
      </c>
      <c r="AL40">
        <v>68.337335999999993</v>
      </c>
      <c r="AM40">
        <v>0</v>
      </c>
      <c r="AN40">
        <v>0.57174000000000003</v>
      </c>
      <c r="AO40">
        <v>0</v>
      </c>
      <c r="AP40">
        <v>1.1115109999999999</v>
      </c>
      <c r="AQ40">
        <v>0</v>
      </c>
      <c r="AR40">
        <v>6.3861980000000003</v>
      </c>
      <c r="AS40">
        <v>23.863095000000001</v>
      </c>
      <c r="AT40">
        <v>14.461477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1962.7886270000004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495.893415</v>
      </c>
      <c r="L41">
        <v>198.6046</v>
      </c>
      <c r="M41">
        <v>88.697199999999995</v>
      </c>
      <c r="N41">
        <v>113.88431199999999</v>
      </c>
      <c r="O41">
        <v>119.226029</v>
      </c>
      <c r="P41">
        <v>118.94583799999999</v>
      </c>
      <c r="Q41">
        <v>10.843051000000001</v>
      </c>
      <c r="R41">
        <v>34.344133999999997</v>
      </c>
      <c r="S41">
        <v>13.590436</v>
      </c>
      <c r="T41">
        <v>0</v>
      </c>
      <c r="U41">
        <v>396.96817499999997</v>
      </c>
      <c r="V41">
        <v>13.046683</v>
      </c>
      <c r="W41">
        <v>33.550015000000002</v>
      </c>
      <c r="X41">
        <v>142.21981400000001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51.751635</v>
      </c>
      <c r="AL41">
        <v>68.337335999999993</v>
      </c>
      <c r="AM41">
        <v>0</v>
      </c>
      <c r="AN41">
        <v>0.57174000000000003</v>
      </c>
      <c r="AO41">
        <v>0</v>
      </c>
      <c r="AP41">
        <v>1.1115109999999999</v>
      </c>
      <c r="AQ41">
        <v>0</v>
      </c>
      <c r="AR41">
        <v>6.3861980000000003</v>
      </c>
      <c r="AS41">
        <v>23.863095000000001</v>
      </c>
      <c r="AT41">
        <v>14.461477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1970.7393780000004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493.00111500000003</v>
      </c>
      <c r="L42">
        <v>198.6046</v>
      </c>
      <c r="M42">
        <v>88.697199999999995</v>
      </c>
      <c r="N42">
        <v>113.88431199999999</v>
      </c>
      <c r="O42">
        <v>119.226029</v>
      </c>
      <c r="P42">
        <v>118.94583799999999</v>
      </c>
      <c r="Q42">
        <v>10.90185</v>
      </c>
      <c r="R42">
        <v>34.344133999999997</v>
      </c>
      <c r="S42">
        <v>13.590436</v>
      </c>
      <c r="T42">
        <v>0</v>
      </c>
      <c r="U42">
        <v>396.96817499999997</v>
      </c>
      <c r="V42">
        <v>13.046683</v>
      </c>
      <c r="W42">
        <v>33.550015000000002</v>
      </c>
      <c r="X42">
        <v>142.21981400000001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51.751635</v>
      </c>
      <c r="AL42">
        <v>12.323126</v>
      </c>
      <c r="AM42">
        <v>0</v>
      </c>
      <c r="AN42">
        <v>0.57174000000000003</v>
      </c>
      <c r="AO42">
        <v>0</v>
      </c>
      <c r="AP42">
        <v>1.729017</v>
      </c>
      <c r="AQ42">
        <v>0</v>
      </c>
      <c r="AR42">
        <v>6.3861980000000003</v>
      </c>
      <c r="AS42">
        <v>23.863095000000001</v>
      </c>
      <c r="AT42">
        <v>14.461477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1912.5091730000004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491.07291500000002</v>
      </c>
      <c r="L43">
        <v>198.6046</v>
      </c>
      <c r="M43">
        <v>88.697199999999995</v>
      </c>
      <c r="N43">
        <v>113.88431199999999</v>
      </c>
      <c r="O43">
        <v>119.226029</v>
      </c>
      <c r="P43">
        <v>118.94583799999999</v>
      </c>
      <c r="Q43">
        <v>10.90185</v>
      </c>
      <c r="R43">
        <v>34.344133999999997</v>
      </c>
      <c r="S43">
        <v>13.590436</v>
      </c>
      <c r="T43">
        <v>0</v>
      </c>
      <c r="U43">
        <v>396.96817499999997</v>
      </c>
      <c r="V43">
        <v>13.046683</v>
      </c>
      <c r="W43">
        <v>33.550015000000002</v>
      </c>
      <c r="X43">
        <v>142.21981400000001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51.751635</v>
      </c>
      <c r="AL43">
        <v>2.2405680000000001</v>
      </c>
      <c r="AM43">
        <v>0</v>
      </c>
      <c r="AN43">
        <v>0.57174000000000003</v>
      </c>
      <c r="AO43">
        <v>0</v>
      </c>
      <c r="AP43">
        <v>1.729017</v>
      </c>
      <c r="AQ43">
        <v>0</v>
      </c>
      <c r="AR43">
        <v>38.317189999999997</v>
      </c>
      <c r="AS43">
        <v>23.863095000000001</v>
      </c>
      <c r="AT43">
        <v>14.461477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1932.4294070000003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491.07291500000002</v>
      </c>
      <c r="L44">
        <v>198.6046</v>
      </c>
      <c r="M44">
        <v>88.697199999999995</v>
      </c>
      <c r="N44">
        <v>113.88431199999999</v>
      </c>
      <c r="O44">
        <v>119.226029</v>
      </c>
      <c r="P44">
        <v>118.94583799999999</v>
      </c>
      <c r="Q44">
        <v>10.90185</v>
      </c>
      <c r="R44">
        <v>34.344133999999997</v>
      </c>
      <c r="S44">
        <v>13.590436</v>
      </c>
      <c r="T44">
        <v>0</v>
      </c>
      <c r="U44">
        <v>396.96817499999997</v>
      </c>
      <c r="V44">
        <v>13.046683</v>
      </c>
      <c r="W44">
        <v>33.550015000000002</v>
      </c>
      <c r="X44">
        <v>142.21981400000001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51.751635</v>
      </c>
      <c r="AL44">
        <v>2.2405680000000001</v>
      </c>
      <c r="AM44">
        <v>0</v>
      </c>
      <c r="AN44">
        <v>0.57174000000000003</v>
      </c>
      <c r="AO44">
        <v>0</v>
      </c>
      <c r="AP44">
        <v>2.470024</v>
      </c>
      <c r="AQ44">
        <v>0</v>
      </c>
      <c r="AR44">
        <v>38.317189999999997</v>
      </c>
      <c r="AS44">
        <v>23.863095000000001</v>
      </c>
      <c r="AT44">
        <v>14.461477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1933.1704140000002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473.71911499999999</v>
      </c>
      <c r="L45">
        <v>198.6046</v>
      </c>
      <c r="M45">
        <v>88.697199999999995</v>
      </c>
      <c r="N45">
        <v>113.88431199999999</v>
      </c>
      <c r="O45">
        <v>119.226029</v>
      </c>
      <c r="P45">
        <v>118.94583799999999</v>
      </c>
      <c r="Q45">
        <v>10.90185</v>
      </c>
      <c r="R45">
        <v>34.344133999999997</v>
      </c>
      <c r="S45">
        <v>10.698136</v>
      </c>
      <c r="T45">
        <v>0</v>
      </c>
      <c r="U45">
        <v>396.96817499999997</v>
      </c>
      <c r="V45">
        <v>13.046683</v>
      </c>
      <c r="W45">
        <v>33.550015000000002</v>
      </c>
      <c r="X45">
        <v>142.21981400000001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51.751635</v>
      </c>
      <c r="AL45">
        <v>2.2405680000000001</v>
      </c>
      <c r="AM45">
        <v>0</v>
      </c>
      <c r="AN45">
        <v>0.57174000000000003</v>
      </c>
      <c r="AO45">
        <v>0</v>
      </c>
      <c r="AP45">
        <v>2.470024</v>
      </c>
      <c r="AQ45">
        <v>0</v>
      </c>
      <c r="AR45">
        <v>8.5149310000000007</v>
      </c>
      <c r="AS45">
        <v>23.863095000000001</v>
      </c>
      <c r="AT45">
        <v>14.461477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1883.122055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473.71911499999999</v>
      </c>
      <c r="L46">
        <v>198.6046</v>
      </c>
      <c r="M46">
        <v>88.697199999999995</v>
      </c>
      <c r="N46">
        <v>113.88431199999999</v>
      </c>
      <c r="O46">
        <v>119.226029</v>
      </c>
      <c r="P46">
        <v>118.94583799999999</v>
      </c>
      <c r="Q46">
        <v>10.90185</v>
      </c>
      <c r="R46">
        <v>34.344133999999997</v>
      </c>
      <c r="S46">
        <v>10.698136</v>
      </c>
      <c r="T46">
        <v>0</v>
      </c>
      <c r="U46">
        <v>396.96817499999997</v>
      </c>
      <c r="V46">
        <v>13.046683</v>
      </c>
      <c r="W46">
        <v>33.550015000000002</v>
      </c>
      <c r="X46">
        <v>142.21981400000001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51.751635</v>
      </c>
      <c r="AL46">
        <v>2.2405680000000001</v>
      </c>
      <c r="AM46">
        <v>0</v>
      </c>
      <c r="AN46">
        <v>0.57174000000000003</v>
      </c>
      <c r="AO46">
        <v>0</v>
      </c>
      <c r="AP46">
        <v>2.470024</v>
      </c>
      <c r="AQ46">
        <v>0</v>
      </c>
      <c r="AR46">
        <v>6.3861980000000003</v>
      </c>
      <c r="AS46">
        <v>9.0783509999999996</v>
      </c>
      <c r="AT46">
        <v>14.461477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1866.2085780000002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468.89861500000001</v>
      </c>
      <c r="L47">
        <v>198.6046</v>
      </c>
      <c r="M47">
        <v>88.697199999999995</v>
      </c>
      <c r="N47">
        <v>113.88431199999999</v>
      </c>
      <c r="O47">
        <v>119.226029</v>
      </c>
      <c r="P47">
        <v>118.94583799999999</v>
      </c>
      <c r="Q47">
        <v>10.90185</v>
      </c>
      <c r="R47">
        <v>34.344133999999997</v>
      </c>
      <c r="S47">
        <v>10.698136</v>
      </c>
      <c r="T47">
        <v>0</v>
      </c>
      <c r="U47">
        <v>390.46050000000002</v>
      </c>
      <c r="V47">
        <v>13.046683</v>
      </c>
      <c r="W47">
        <v>33.550015000000002</v>
      </c>
      <c r="X47">
        <v>142.21981400000001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15.887261000000001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51.751635</v>
      </c>
      <c r="AL47">
        <v>2.2405680000000001</v>
      </c>
      <c r="AM47">
        <v>0</v>
      </c>
      <c r="AN47">
        <v>0.57174000000000003</v>
      </c>
      <c r="AO47">
        <v>0</v>
      </c>
      <c r="AP47">
        <v>2.470024</v>
      </c>
      <c r="AQ47">
        <v>0</v>
      </c>
      <c r="AR47">
        <v>6.3861980000000003</v>
      </c>
      <c r="AS47">
        <v>7.1329900000000004</v>
      </c>
      <c r="AT47">
        <v>14.461477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1852.9350420000001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468.89861500000001</v>
      </c>
      <c r="L48">
        <v>198.6046</v>
      </c>
      <c r="M48">
        <v>88.697199999999995</v>
      </c>
      <c r="N48">
        <v>113.88431199999999</v>
      </c>
      <c r="O48">
        <v>119.226029</v>
      </c>
      <c r="P48">
        <v>118.94583799999999</v>
      </c>
      <c r="Q48">
        <v>10.90185</v>
      </c>
      <c r="R48">
        <v>34.344133999999997</v>
      </c>
      <c r="S48">
        <v>10.698136</v>
      </c>
      <c r="T48">
        <v>0</v>
      </c>
      <c r="U48">
        <v>390.46050000000002</v>
      </c>
      <c r="V48">
        <v>13.046683</v>
      </c>
      <c r="W48">
        <v>33.550015000000002</v>
      </c>
      <c r="X48">
        <v>142.21981400000001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15.887261000000001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51.751635</v>
      </c>
      <c r="AL48">
        <v>2.2405680000000001</v>
      </c>
      <c r="AM48">
        <v>0</v>
      </c>
      <c r="AN48">
        <v>0.57174000000000003</v>
      </c>
      <c r="AO48">
        <v>0</v>
      </c>
      <c r="AP48">
        <v>2.470024</v>
      </c>
      <c r="AQ48">
        <v>0</v>
      </c>
      <c r="AR48">
        <v>6.3861980000000003</v>
      </c>
      <c r="AS48">
        <v>7.1329900000000004</v>
      </c>
      <c r="AT48">
        <v>14.461477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1852.9350420000001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459.25761499999999</v>
      </c>
      <c r="L49">
        <v>198.6046</v>
      </c>
      <c r="M49">
        <v>88.697199999999995</v>
      </c>
      <c r="N49">
        <v>113.88431199999999</v>
      </c>
      <c r="O49">
        <v>119.226029</v>
      </c>
      <c r="P49">
        <v>118.94583799999999</v>
      </c>
      <c r="Q49">
        <v>7.7127999999999997</v>
      </c>
      <c r="R49">
        <v>34.344133999999997</v>
      </c>
      <c r="S49">
        <v>10.698136</v>
      </c>
      <c r="T49">
        <v>0</v>
      </c>
      <c r="U49">
        <v>390.46050000000002</v>
      </c>
      <c r="V49">
        <v>13.046683</v>
      </c>
      <c r="W49">
        <v>33.550015000000002</v>
      </c>
      <c r="X49">
        <v>142.21981400000001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15.887261000000001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51.751635</v>
      </c>
      <c r="AL49">
        <v>2.2405680000000001</v>
      </c>
      <c r="AM49">
        <v>0</v>
      </c>
      <c r="AN49">
        <v>0.57174000000000003</v>
      </c>
      <c r="AO49">
        <v>0</v>
      </c>
      <c r="AP49">
        <v>2.470024</v>
      </c>
      <c r="AQ49">
        <v>0</v>
      </c>
      <c r="AR49">
        <v>4.7896489999999998</v>
      </c>
      <c r="AS49">
        <v>7.1329900000000004</v>
      </c>
      <c r="AT49">
        <v>14.461477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1838.5084430000006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440.10094800000002</v>
      </c>
      <c r="L50">
        <v>198.6046</v>
      </c>
      <c r="M50">
        <v>88.697199999999995</v>
      </c>
      <c r="N50">
        <v>113.88431199999999</v>
      </c>
      <c r="O50">
        <v>119.226029</v>
      </c>
      <c r="P50">
        <v>118.94583799999999</v>
      </c>
      <c r="Q50">
        <v>7.7127999999999997</v>
      </c>
      <c r="R50">
        <v>34.344133999999997</v>
      </c>
      <c r="S50">
        <v>10.698136</v>
      </c>
      <c r="T50">
        <v>0</v>
      </c>
      <c r="U50">
        <v>390.46050000000002</v>
      </c>
      <c r="V50">
        <v>13.046683</v>
      </c>
      <c r="W50">
        <v>33.550015000000002</v>
      </c>
      <c r="X50">
        <v>142.21981400000001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15.887261000000001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51.751635</v>
      </c>
      <c r="AL50">
        <v>2.2405680000000001</v>
      </c>
      <c r="AM50">
        <v>0</v>
      </c>
      <c r="AN50">
        <v>0.57174000000000003</v>
      </c>
      <c r="AO50">
        <v>0</v>
      </c>
      <c r="AP50">
        <v>2.470024</v>
      </c>
      <c r="AQ50">
        <v>0</v>
      </c>
      <c r="AR50">
        <v>4.7896489999999998</v>
      </c>
      <c r="AS50">
        <v>7.1329900000000004</v>
      </c>
      <c r="AT50">
        <v>14.461477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1819.3517760000004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406.35744799999998</v>
      </c>
      <c r="L51">
        <v>198.6046</v>
      </c>
      <c r="M51">
        <v>88.697199999999995</v>
      </c>
      <c r="N51">
        <v>113.88431199999999</v>
      </c>
      <c r="O51">
        <v>119.226029</v>
      </c>
      <c r="P51">
        <v>118.94583799999999</v>
      </c>
      <c r="Q51">
        <v>7.7127999999999997</v>
      </c>
      <c r="R51">
        <v>40.868295000000003</v>
      </c>
      <c r="S51">
        <v>10.698136</v>
      </c>
      <c r="T51">
        <v>0</v>
      </c>
      <c r="U51">
        <v>390.46050000000002</v>
      </c>
      <c r="V51">
        <v>17.488869999999999</v>
      </c>
      <c r="W51">
        <v>33.550015000000002</v>
      </c>
      <c r="X51">
        <v>142.21981400000001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15.887261000000001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51.751635</v>
      </c>
      <c r="AL51">
        <v>2.2405680000000001</v>
      </c>
      <c r="AM51">
        <v>0</v>
      </c>
      <c r="AN51">
        <v>0.57174000000000003</v>
      </c>
      <c r="AO51">
        <v>0</v>
      </c>
      <c r="AP51">
        <v>2.470024</v>
      </c>
      <c r="AQ51">
        <v>0</v>
      </c>
      <c r="AR51">
        <v>4.7896489999999998</v>
      </c>
      <c r="AS51">
        <v>7.1329900000000004</v>
      </c>
      <c r="AT51">
        <v>14.461477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1796.5746240000005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377.43444799999997</v>
      </c>
      <c r="L52">
        <v>175.46619999999999</v>
      </c>
      <c r="M52">
        <v>88.697199999999995</v>
      </c>
      <c r="N52">
        <v>113.88431199999999</v>
      </c>
      <c r="O52">
        <v>119.226029</v>
      </c>
      <c r="P52">
        <v>118.94583799999999</v>
      </c>
      <c r="Q52">
        <v>7.7127999999999997</v>
      </c>
      <c r="R52">
        <v>40.868295000000003</v>
      </c>
      <c r="S52">
        <v>10.698136</v>
      </c>
      <c r="T52">
        <v>0</v>
      </c>
      <c r="U52">
        <v>390.46050000000002</v>
      </c>
      <c r="V52">
        <v>17.488869999999999</v>
      </c>
      <c r="W52">
        <v>33.550015000000002</v>
      </c>
      <c r="X52">
        <v>142.21981400000001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15.887261000000001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51.751635</v>
      </c>
      <c r="AL52">
        <v>2.2405680000000001</v>
      </c>
      <c r="AM52">
        <v>0</v>
      </c>
      <c r="AN52">
        <v>0.57174000000000003</v>
      </c>
      <c r="AO52">
        <v>0</v>
      </c>
      <c r="AP52">
        <v>2.470024</v>
      </c>
      <c r="AQ52">
        <v>0</v>
      </c>
      <c r="AR52">
        <v>4.7896489999999998</v>
      </c>
      <c r="AS52">
        <v>7.1329900000000004</v>
      </c>
      <c r="AT52">
        <v>14.461477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1744.5132240000005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343.69094799999999</v>
      </c>
      <c r="L53">
        <v>156.1842</v>
      </c>
      <c r="M53">
        <v>88.697199999999995</v>
      </c>
      <c r="N53">
        <v>113.88431199999999</v>
      </c>
      <c r="O53">
        <v>119.226029</v>
      </c>
      <c r="P53">
        <v>118.94583799999999</v>
      </c>
      <c r="Q53">
        <v>7.7127999999999997</v>
      </c>
      <c r="R53">
        <v>34.652645999999997</v>
      </c>
      <c r="S53">
        <v>10.698136</v>
      </c>
      <c r="T53">
        <v>0</v>
      </c>
      <c r="U53">
        <v>390.46050000000002</v>
      </c>
      <c r="V53">
        <v>17.488869999999999</v>
      </c>
      <c r="W53">
        <v>33.550015000000002</v>
      </c>
      <c r="X53">
        <v>142.21981400000001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15.887261000000001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51.751635</v>
      </c>
      <c r="AL53">
        <v>2.2405680000000001</v>
      </c>
      <c r="AM53">
        <v>0</v>
      </c>
      <c r="AN53">
        <v>0.57174000000000003</v>
      </c>
      <c r="AO53">
        <v>0</v>
      </c>
      <c r="AP53">
        <v>2.470024</v>
      </c>
      <c r="AQ53">
        <v>0</v>
      </c>
      <c r="AR53">
        <v>4.7896489999999998</v>
      </c>
      <c r="AS53">
        <v>7.1329900000000004</v>
      </c>
      <c r="AT53">
        <v>14.461477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1685.2720750000003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343.69094799999999</v>
      </c>
      <c r="L54">
        <v>113.7638</v>
      </c>
      <c r="M54">
        <v>88.697199999999995</v>
      </c>
      <c r="N54">
        <v>113.88431199999999</v>
      </c>
      <c r="O54">
        <v>119.226029</v>
      </c>
      <c r="P54">
        <v>118.94583799999999</v>
      </c>
      <c r="Q54">
        <v>7.7127999999999997</v>
      </c>
      <c r="R54">
        <v>34.652645999999997</v>
      </c>
      <c r="S54">
        <v>10.698136</v>
      </c>
      <c r="T54">
        <v>0</v>
      </c>
      <c r="U54">
        <v>390.46050000000002</v>
      </c>
      <c r="V54">
        <v>17.488869999999999</v>
      </c>
      <c r="W54">
        <v>33.550015000000002</v>
      </c>
      <c r="X54">
        <v>142.21981400000001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15.887261000000001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51.751635</v>
      </c>
      <c r="AL54">
        <v>2.2405680000000001</v>
      </c>
      <c r="AM54">
        <v>0</v>
      </c>
      <c r="AN54">
        <v>0.57174000000000003</v>
      </c>
      <c r="AO54">
        <v>0</v>
      </c>
      <c r="AP54">
        <v>2.470024</v>
      </c>
      <c r="AQ54">
        <v>0</v>
      </c>
      <c r="AR54">
        <v>4.7896489999999998</v>
      </c>
      <c r="AS54">
        <v>7.1329900000000004</v>
      </c>
      <c r="AT54">
        <v>14.461477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1642.8516750000003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336.59623299999998</v>
      </c>
      <c r="L55">
        <v>113.7638</v>
      </c>
      <c r="M55">
        <v>88.697199999999995</v>
      </c>
      <c r="N55">
        <v>113.88431199999999</v>
      </c>
      <c r="O55">
        <v>119.226029</v>
      </c>
      <c r="P55">
        <v>118.94583799999999</v>
      </c>
      <c r="Q55">
        <v>7.7127999999999997</v>
      </c>
      <c r="R55">
        <v>27.369</v>
      </c>
      <c r="S55">
        <v>6.2190859999999999</v>
      </c>
      <c r="T55">
        <v>0</v>
      </c>
      <c r="U55">
        <v>390.46050000000002</v>
      </c>
      <c r="V55">
        <v>14.051468</v>
      </c>
      <c r="W55">
        <v>29.931857999999998</v>
      </c>
      <c r="X55">
        <v>122.826244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51.751635</v>
      </c>
      <c r="AL55">
        <v>2.2405680000000001</v>
      </c>
      <c r="AM55">
        <v>0</v>
      </c>
      <c r="AN55">
        <v>0.57174000000000003</v>
      </c>
      <c r="AO55">
        <v>0</v>
      </c>
      <c r="AP55">
        <v>2.470024</v>
      </c>
      <c r="AQ55">
        <v>0</v>
      </c>
      <c r="AR55">
        <v>6.3861980000000003</v>
      </c>
      <c r="AS55">
        <v>7.1329900000000004</v>
      </c>
      <c r="AT55">
        <v>14.461477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1583.2544230000001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336.59623299999998</v>
      </c>
      <c r="L56">
        <v>113.7638</v>
      </c>
      <c r="M56">
        <v>88.697199999999995</v>
      </c>
      <c r="N56">
        <v>113.88431199999999</v>
      </c>
      <c r="O56">
        <v>119.226029</v>
      </c>
      <c r="P56">
        <v>118.94583799999999</v>
      </c>
      <c r="Q56">
        <v>7.7127999999999997</v>
      </c>
      <c r="R56">
        <v>25.970637</v>
      </c>
      <c r="S56">
        <v>5.7846000000000002</v>
      </c>
      <c r="T56">
        <v>0</v>
      </c>
      <c r="U56">
        <v>390.46050000000002</v>
      </c>
      <c r="V56">
        <v>9.6092809999999993</v>
      </c>
      <c r="W56">
        <v>29.675768999999999</v>
      </c>
      <c r="X56">
        <v>122.826244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51.751635</v>
      </c>
      <c r="AL56">
        <v>2.2405680000000001</v>
      </c>
      <c r="AM56">
        <v>0</v>
      </c>
      <c r="AN56">
        <v>0.57174000000000003</v>
      </c>
      <c r="AO56">
        <v>0</v>
      </c>
      <c r="AP56">
        <v>2.470024</v>
      </c>
      <c r="AQ56">
        <v>0</v>
      </c>
      <c r="AR56">
        <v>6.3861980000000003</v>
      </c>
      <c r="AS56">
        <v>7.1329900000000004</v>
      </c>
      <c r="AT56">
        <v>14.461477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1576.7232980000001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336.59623299999998</v>
      </c>
      <c r="L57">
        <v>113.7638</v>
      </c>
      <c r="M57">
        <v>88.697199999999995</v>
      </c>
      <c r="N57">
        <v>113.88431199999999</v>
      </c>
      <c r="O57">
        <v>119.226029</v>
      </c>
      <c r="P57">
        <v>118.94583799999999</v>
      </c>
      <c r="Q57">
        <v>7.7127999999999997</v>
      </c>
      <c r="R57">
        <v>25.970637</v>
      </c>
      <c r="S57">
        <v>5.7846000000000002</v>
      </c>
      <c r="T57">
        <v>0</v>
      </c>
      <c r="U57">
        <v>390.46050000000002</v>
      </c>
      <c r="V57">
        <v>9.6092809999999993</v>
      </c>
      <c r="W57">
        <v>29.675768999999999</v>
      </c>
      <c r="X57">
        <v>122.826244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51.751635</v>
      </c>
      <c r="AL57">
        <v>2.2405680000000001</v>
      </c>
      <c r="AM57">
        <v>0</v>
      </c>
      <c r="AN57">
        <v>0.57174000000000003</v>
      </c>
      <c r="AO57">
        <v>0</v>
      </c>
      <c r="AP57">
        <v>2.470024</v>
      </c>
      <c r="AQ57">
        <v>0</v>
      </c>
      <c r="AR57">
        <v>7.982748</v>
      </c>
      <c r="AS57">
        <v>7.1329900000000004</v>
      </c>
      <c r="AT57">
        <v>14.461477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1578.3198480000001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336.59623299999998</v>
      </c>
      <c r="L58">
        <v>113.7638</v>
      </c>
      <c r="M58">
        <v>88.697199999999995</v>
      </c>
      <c r="N58">
        <v>113.88431199999999</v>
      </c>
      <c r="O58">
        <v>119.226029</v>
      </c>
      <c r="P58">
        <v>118.94583799999999</v>
      </c>
      <c r="Q58">
        <v>7.7127999999999997</v>
      </c>
      <c r="R58">
        <v>34.652645999999997</v>
      </c>
      <c r="S58">
        <v>5.7846000000000002</v>
      </c>
      <c r="T58">
        <v>0</v>
      </c>
      <c r="U58">
        <v>390.46050000000002</v>
      </c>
      <c r="V58">
        <v>12.96454</v>
      </c>
      <c r="W58">
        <v>29.675768999999999</v>
      </c>
      <c r="X58">
        <v>122.826244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51.751635</v>
      </c>
      <c r="AL58">
        <v>2.2405680000000001</v>
      </c>
      <c r="AM58">
        <v>0</v>
      </c>
      <c r="AN58">
        <v>0.57174000000000003</v>
      </c>
      <c r="AO58">
        <v>0</v>
      </c>
      <c r="AP58">
        <v>2.470024</v>
      </c>
      <c r="AQ58">
        <v>0</v>
      </c>
      <c r="AR58">
        <v>7.982748</v>
      </c>
      <c r="AS58">
        <v>7.1329900000000004</v>
      </c>
      <c r="AT58">
        <v>14.461477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1590.3571160000001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343.69094799999999</v>
      </c>
      <c r="L59">
        <v>113.7638</v>
      </c>
      <c r="M59">
        <v>88.697199999999995</v>
      </c>
      <c r="N59">
        <v>113.88431199999999</v>
      </c>
      <c r="O59">
        <v>119.226029</v>
      </c>
      <c r="P59">
        <v>118.94583799999999</v>
      </c>
      <c r="Q59">
        <v>7.7127999999999997</v>
      </c>
      <c r="R59">
        <v>28.700225</v>
      </c>
      <c r="S59">
        <v>5.7846000000000002</v>
      </c>
      <c r="T59">
        <v>0</v>
      </c>
      <c r="U59">
        <v>390.46050000000002</v>
      </c>
      <c r="V59">
        <v>8.2579019999999996</v>
      </c>
      <c r="W59">
        <v>29.675768999999999</v>
      </c>
      <c r="X59">
        <v>122.826244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51.751635</v>
      </c>
      <c r="AL59">
        <v>2.2405680000000001</v>
      </c>
      <c r="AM59">
        <v>0</v>
      </c>
      <c r="AN59">
        <v>0.57174000000000003</v>
      </c>
      <c r="AO59">
        <v>0</v>
      </c>
      <c r="AP59">
        <v>2.470024</v>
      </c>
      <c r="AQ59">
        <v>0</v>
      </c>
      <c r="AR59">
        <v>7.982748</v>
      </c>
      <c r="AS59">
        <v>7.1329900000000004</v>
      </c>
      <c r="AT59">
        <v>14.461477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1586.7927720000002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343.69094799999999</v>
      </c>
      <c r="L60">
        <v>113.7638</v>
      </c>
      <c r="M60">
        <v>88.697199999999995</v>
      </c>
      <c r="N60">
        <v>113.88431199999999</v>
      </c>
      <c r="O60">
        <v>119.226029</v>
      </c>
      <c r="P60">
        <v>118.94583799999999</v>
      </c>
      <c r="Q60">
        <v>7.7127999999999997</v>
      </c>
      <c r="R60">
        <v>24.416122000000001</v>
      </c>
      <c r="S60">
        <v>5.7846000000000002</v>
      </c>
      <c r="T60">
        <v>0</v>
      </c>
      <c r="U60">
        <v>390.46050000000002</v>
      </c>
      <c r="V60">
        <v>8.2579019999999996</v>
      </c>
      <c r="W60">
        <v>29.675768999999999</v>
      </c>
      <c r="X60">
        <v>122.826244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51.751635</v>
      </c>
      <c r="AL60">
        <v>2.2405680000000001</v>
      </c>
      <c r="AM60">
        <v>0</v>
      </c>
      <c r="AN60">
        <v>0.57174000000000003</v>
      </c>
      <c r="AO60">
        <v>0</v>
      </c>
      <c r="AP60">
        <v>2.470024</v>
      </c>
      <c r="AQ60">
        <v>0</v>
      </c>
      <c r="AR60">
        <v>7.982748</v>
      </c>
      <c r="AS60">
        <v>7.1329900000000004</v>
      </c>
      <c r="AT60">
        <v>14.461477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1582.5086690000001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343.69094799999999</v>
      </c>
      <c r="L61">
        <v>113.7638</v>
      </c>
      <c r="M61">
        <v>88.697199999999995</v>
      </c>
      <c r="N61">
        <v>113.88431199999999</v>
      </c>
      <c r="O61">
        <v>119.226029</v>
      </c>
      <c r="P61">
        <v>118.94583799999999</v>
      </c>
      <c r="Q61">
        <v>7.7127999999999997</v>
      </c>
      <c r="R61">
        <v>24.416122000000001</v>
      </c>
      <c r="S61">
        <v>5.7846000000000002</v>
      </c>
      <c r="T61">
        <v>0</v>
      </c>
      <c r="U61">
        <v>390.46050000000002</v>
      </c>
      <c r="V61">
        <v>8.2579019999999996</v>
      </c>
      <c r="W61">
        <v>29.675768999999999</v>
      </c>
      <c r="X61">
        <v>122.826244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51.751635</v>
      </c>
      <c r="AL61">
        <v>2.2405680000000001</v>
      </c>
      <c r="AM61">
        <v>0</v>
      </c>
      <c r="AN61">
        <v>0.57174000000000003</v>
      </c>
      <c r="AO61">
        <v>0</v>
      </c>
      <c r="AP61">
        <v>2.470024</v>
      </c>
      <c r="AQ61">
        <v>0</v>
      </c>
      <c r="AR61">
        <v>7.982748</v>
      </c>
      <c r="AS61">
        <v>7.1329900000000004</v>
      </c>
      <c r="AT61">
        <v>14.461477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1582.5086690000001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343.69094799999999</v>
      </c>
      <c r="L62">
        <v>113.7638</v>
      </c>
      <c r="M62">
        <v>88.697199999999995</v>
      </c>
      <c r="N62">
        <v>113.88431199999999</v>
      </c>
      <c r="O62">
        <v>119.226029</v>
      </c>
      <c r="P62">
        <v>118.94583799999999</v>
      </c>
      <c r="Q62">
        <v>7.7127999999999997</v>
      </c>
      <c r="R62">
        <v>24.416122000000001</v>
      </c>
      <c r="S62">
        <v>5.7846000000000002</v>
      </c>
      <c r="T62">
        <v>0</v>
      </c>
      <c r="U62">
        <v>390.46050000000002</v>
      </c>
      <c r="V62">
        <v>8.2579019999999996</v>
      </c>
      <c r="W62">
        <v>29.675768999999999</v>
      </c>
      <c r="X62">
        <v>122.826244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18.260054</v>
      </c>
      <c r="AI62">
        <v>0</v>
      </c>
      <c r="AJ62">
        <v>0</v>
      </c>
      <c r="AK62">
        <v>51.751635</v>
      </c>
      <c r="AL62">
        <v>2.2405680000000001</v>
      </c>
      <c r="AM62">
        <v>0</v>
      </c>
      <c r="AN62">
        <v>0.57174000000000003</v>
      </c>
      <c r="AO62">
        <v>0</v>
      </c>
      <c r="AP62">
        <v>2.470024</v>
      </c>
      <c r="AQ62">
        <v>0</v>
      </c>
      <c r="AR62">
        <v>7.982748</v>
      </c>
      <c r="AS62">
        <v>7.1329900000000004</v>
      </c>
      <c r="AT62">
        <v>14.461477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1600.7687230000001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343.69094799999999</v>
      </c>
      <c r="L63">
        <v>113.7638</v>
      </c>
      <c r="M63">
        <v>88.697199999999995</v>
      </c>
      <c r="N63">
        <v>113.88431199999999</v>
      </c>
      <c r="O63">
        <v>119.226029</v>
      </c>
      <c r="P63">
        <v>118.94583799999999</v>
      </c>
      <c r="Q63">
        <v>7.7127999999999997</v>
      </c>
      <c r="R63">
        <v>24.416122000000001</v>
      </c>
      <c r="S63">
        <v>5.7846000000000002</v>
      </c>
      <c r="T63">
        <v>0</v>
      </c>
      <c r="U63">
        <v>390.46050000000002</v>
      </c>
      <c r="V63">
        <v>8.2579019999999996</v>
      </c>
      <c r="W63">
        <v>29.675768999999999</v>
      </c>
      <c r="X63">
        <v>122.826244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18.260054</v>
      </c>
      <c r="AI63">
        <v>0</v>
      </c>
      <c r="AJ63">
        <v>0</v>
      </c>
      <c r="AK63">
        <v>51.751635</v>
      </c>
      <c r="AL63">
        <v>12.323126</v>
      </c>
      <c r="AM63">
        <v>0</v>
      </c>
      <c r="AN63">
        <v>0.57174000000000003</v>
      </c>
      <c r="AO63">
        <v>0</v>
      </c>
      <c r="AP63">
        <v>6.792567</v>
      </c>
      <c r="AQ63">
        <v>0</v>
      </c>
      <c r="AR63">
        <v>7.982748</v>
      </c>
      <c r="AS63">
        <v>7.1329900000000004</v>
      </c>
      <c r="AT63">
        <v>14.461477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1615.1738240000002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343.69094799999999</v>
      </c>
      <c r="L64">
        <v>113.7638</v>
      </c>
      <c r="M64">
        <v>88.697199999999995</v>
      </c>
      <c r="N64">
        <v>113.88431199999999</v>
      </c>
      <c r="O64">
        <v>119.226029</v>
      </c>
      <c r="P64">
        <v>118.94583799999999</v>
      </c>
      <c r="Q64">
        <v>7.7127999999999997</v>
      </c>
      <c r="R64">
        <v>24.416122000000001</v>
      </c>
      <c r="S64">
        <v>5.7846000000000002</v>
      </c>
      <c r="T64">
        <v>0</v>
      </c>
      <c r="U64">
        <v>390.46050000000002</v>
      </c>
      <c r="V64">
        <v>8.2579019999999996</v>
      </c>
      <c r="W64">
        <v>29.675768999999999</v>
      </c>
      <c r="X64">
        <v>122.826244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18.260054</v>
      </c>
      <c r="AI64">
        <v>0</v>
      </c>
      <c r="AJ64">
        <v>0</v>
      </c>
      <c r="AK64">
        <v>51.751635</v>
      </c>
      <c r="AL64">
        <v>68.337335999999993</v>
      </c>
      <c r="AM64">
        <v>0</v>
      </c>
      <c r="AN64">
        <v>0.57174000000000003</v>
      </c>
      <c r="AO64">
        <v>0</v>
      </c>
      <c r="AP64">
        <v>6.792567</v>
      </c>
      <c r="AQ64">
        <v>0</v>
      </c>
      <c r="AR64">
        <v>7.982748</v>
      </c>
      <c r="AS64">
        <v>7.1329900000000004</v>
      </c>
      <c r="AT64">
        <v>14.461477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1671.1880340000002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343.69094799999999</v>
      </c>
      <c r="L65">
        <v>113.7638</v>
      </c>
      <c r="M65">
        <v>88.697199999999995</v>
      </c>
      <c r="N65">
        <v>113.88431199999999</v>
      </c>
      <c r="O65">
        <v>119.226029</v>
      </c>
      <c r="P65">
        <v>118.94583799999999</v>
      </c>
      <c r="Q65">
        <v>7.7127999999999997</v>
      </c>
      <c r="R65">
        <v>34.652645999999997</v>
      </c>
      <c r="S65">
        <v>5.7846000000000002</v>
      </c>
      <c r="T65">
        <v>0</v>
      </c>
      <c r="U65">
        <v>390.46050000000002</v>
      </c>
      <c r="V65">
        <v>13.046683</v>
      </c>
      <c r="W65">
        <v>29.675768999999999</v>
      </c>
      <c r="X65">
        <v>122.826244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18.260054</v>
      </c>
      <c r="AI65">
        <v>0</v>
      </c>
      <c r="AJ65">
        <v>0</v>
      </c>
      <c r="AK65">
        <v>51.751635</v>
      </c>
      <c r="AL65">
        <v>68.337335999999993</v>
      </c>
      <c r="AM65">
        <v>0</v>
      </c>
      <c r="AN65">
        <v>0.57174000000000003</v>
      </c>
      <c r="AO65">
        <v>0</v>
      </c>
      <c r="AP65">
        <v>2.470024</v>
      </c>
      <c r="AQ65">
        <v>15.002359999999999</v>
      </c>
      <c r="AR65">
        <v>6.3861980000000003</v>
      </c>
      <c r="AS65">
        <v>7.1329900000000004</v>
      </c>
      <c r="AT65">
        <v>14.461477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1695.2966060000003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343.69094799999999</v>
      </c>
      <c r="L66">
        <v>113.7638</v>
      </c>
      <c r="M66">
        <v>88.697199999999995</v>
      </c>
      <c r="N66">
        <v>113.88431199999999</v>
      </c>
      <c r="O66">
        <v>119.226029</v>
      </c>
      <c r="P66">
        <v>118.94583799999999</v>
      </c>
      <c r="Q66">
        <v>7.7127999999999997</v>
      </c>
      <c r="R66">
        <v>34.652645999999997</v>
      </c>
      <c r="S66">
        <v>5.7846000000000002</v>
      </c>
      <c r="T66">
        <v>0</v>
      </c>
      <c r="U66">
        <v>390.46050000000002</v>
      </c>
      <c r="V66">
        <v>13.046683</v>
      </c>
      <c r="W66">
        <v>29.675768999999999</v>
      </c>
      <c r="X66">
        <v>122.826244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18.260054</v>
      </c>
      <c r="AI66">
        <v>0</v>
      </c>
      <c r="AJ66">
        <v>0</v>
      </c>
      <c r="AK66">
        <v>51.751635</v>
      </c>
      <c r="AL66">
        <v>68.337335999999993</v>
      </c>
      <c r="AM66">
        <v>0</v>
      </c>
      <c r="AN66">
        <v>0.57174000000000003</v>
      </c>
      <c r="AO66">
        <v>0</v>
      </c>
      <c r="AP66">
        <v>2.470024</v>
      </c>
      <c r="AQ66">
        <v>15.002359999999999</v>
      </c>
      <c r="AR66">
        <v>6.3861980000000003</v>
      </c>
      <c r="AS66">
        <v>7.1329900000000004</v>
      </c>
      <c r="AT66">
        <v>14.461477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1695.2966060000003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343.69094799999999</v>
      </c>
      <c r="L67">
        <v>113.7638</v>
      </c>
      <c r="M67">
        <v>88.697199999999995</v>
      </c>
      <c r="N67">
        <v>113.88431199999999</v>
      </c>
      <c r="O67">
        <v>119.226029</v>
      </c>
      <c r="P67">
        <v>118.94583799999999</v>
      </c>
      <c r="Q67">
        <v>7.7127999999999997</v>
      </c>
      <c r="R67">
        <v>34.652645999999997</v>
      </c>
      <c r="S67">
        <v>5.7846000000000002</v>
      </c>
      <c r="T67">
        <v>0</v>
      </c>
      <c r="U67">
        <v>390.46050000000002</v>
      </c>
      <c r="V67">
        <v>13.046683</v>
      </c>
      <c r="W67">
        <v>29.675768999999999</v>
      </c>
      <c r="X67">
        <v>122.826244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18.260054</v>
      </c>
      <c r="AI67">
        <v>0</v>
      </c>
      <c r="AJ67">
        <v>0</v>
      </c>
      <c r="AK67">
        <v>51.751635</v>
      </c>
      <c r="AL67">
        <v>68.337335999999993</v>
      </c>
      <c r="AM67">
        <v>0</v>
      </c>
      <c r="AN67">
        <v>0.57174000000000003</v>
      </c>
      <c r="AO67">
        <v>0</v>
      </c>
      <c r="AP67">
        <v>2.470024</v>
      </c>
      <c r="AQ67">
        <v>30.976533</v>
      </c>
      <c r="AR67">
        <v>6.3861980000000003</v>
      </c>
      <c r="AS67">
        <v>7.1329900000000004</v>
      </c>
      <c r="AT67">
        <v>14.461477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1711.2707790000004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343.69094799999999</v>
      </c>
      <c r="L68">
        <v>113.7638</v>
      </c>
      <c r="M68">
        <v>88.697199999999995</v>
      </c>
      <c r="N68">
        <v>113.88431199999999</v>
      </c>
      <c r="O68">
        <v>119.226029</v>
      </c>
      <c r="P68">
        <v>118.94583799999999</v>
      </c>
      <c r="Q68">
        <v>7.7127999999999997</v>
      </c>
      <c r="R68">
        <v>34.652645999999997</v>
      </c>
      <c r="S68">
        <v>5.7846000000000002</v>
      </c>
      <c r="T68">
        <v>0</v>
      </c>
      <c r="U68">
        <v>390.46050000000002</v>
      </c>
      <c r="V68">
        <v>17.488869999999999</v>
      </c>
      <c r="W68">
        <v>29.675768999999999</v>
      </c>
      <c r="X68">
        <v>130.24520000000001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18.260054</v>
      </c>
      <c r="AI68">
        <v>0</v>
      </c>
      <c r="AJ68">
        <v>0</v>
      </c>
      <c r="AK68">
        <v>51.751635</v>
      </c>
      <c r="AL68">
        <v>12.323126</v>
      </c>
      <c r="AM68">
        <v>0</v>
      </c>
      <c r="AN68">
        <v>0.57174000000000003</v>
      </c>
      <c r="AO68">
        <v>0</v>
      </c>
      <c r="AP68">
        <v>2.470024</v>
      </c>
      <c r="AQ68">
        <v>45.007080000000002</v>
      </c>
      <c r="AR68">
        <v>6.3861980000000003</v>
      </c>
      <c r="AS68">
        <v>7.1329900000000004</v>
      </c>
      <c r="AT68">
        <v>14.461477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1681.1482590000003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387.07544799999999</v>
      </c>
      <c r="L69">
        <v>127.2612</v>
      </c>
      <c r="M69">
        <v>88.697199999999995</v>
      </c>
      <c r="N69">
        <v>113.88431199999999</v>
      </c>
      <c r="O69">
        <v>119.226029</v>
      </c>
      <c r="P69">
        <v>118.94583799999999</v>
      </c>
      <c r="Q69">
        <v>7.7127999999999997</v>
      </c>
      <c r="R69">
        <v>34.652645999999997</v>
      </c>
      <c r="S69">
        <v>9.6518999999999995</v>
      </c>
      <c r="T69">
        <v>0</v>
      </c>
      <c r="U69">
        <v>390.46050000000002</v>
      </c>
      <c r="V69">
        <v>17.488869999999999</v>
      </c>
      <c r="W69">
        <v>33.550015000000002</v>
      </c>
      <c r="X69">
        <v>142.21981400000001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8.5554229999999993</v>
      </c>
      <c r="AG69">
        <v>0</v>
      </c>
      <c r="AH69">
        <v>20.268660000000001</v>
      </c>
      <c r="AI69">
        <v>0</v>
      </c>
      <c r="AJ69">
        <v>0</v>
      </c>
      <c r="AK69">
        <v>51.751635</v>
      </c>
      <c r="AL69">
        <v>12.323126</v>
      </c>
      <c r="AM69">
        <v>0</v>
      </c>
      <c r="AN69">
        <v>0.57174000000000003</v>
      </c>
      <c r="AO69">
        <v>0</v>
      </c>
      <c r="AP69">
        <v>2.470024</v>
      </c>
      <c r="AQ69">
        <v>45.007080000000002</v>
      </c>
      <c r="AR69">
        <v>6.3861980000000003</v>
      </c>
      <c r="AS69">
        <v>7.1329900000000004</v>
      </c>
      <c r="AT69">
        <v>14.461477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1759.7549250000002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433.22691500000002</v>
      </c>
      <c r="L70">
        <v>198.6046</v>
      </c>
      <c r="M70">
        <v>88.697199999999995</v>
      </c>
      <c r="N70">
        <v>113.88431199999999</v>
      </c>
      <c r="O70">
        <v>119.226029</v>
      </c>
      <c r="P70">
        <v>118.94583799999999</v>
      </c>
      <c r="Q70">
        <v>7.7127999999999997</v>
      </c>
      <c r="R70">
        <v>40.868295000000003</v>
      </c>
      <c r="S70">
        <v>10.698136</v>
      </c>
      <c r="T70">
        <v>0</v>
      </c>
      <c r="U70">
        <v>390.46050000000002</v>
      </c>
      <c r="V70">
        <v>17.488869999999999</v>
      </c>
      <c r="W70">
        <v>33.550015000000002</v>
      </c>
      <c r="X70">
        <v>142.21981400000001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8.5554229999999993</v>
      </c>
      <c r="AG70">
        <v>0</v>
      </c>
      <c r="AH70">
        <v>36.520108</v>
      </c>
      <c r="AI70">
        <v>0</v>
      </c>
      <c r="AJ70">
        <v>0</v>
      </c>
      <c r="AK70">
        <v>51.751635</v>
      </c>
      <c r="AL70">
        <v>12.323126</v>
      </c>
      <c r="AM70">
        <v>0</v>
      </c>
      <c r="AN70">
        <v>0.57174000000000003</v>
      </c>
      <c r="AO70">
        <v>0</v>
      </c>
      <c r="AP70">
        <v>2.470024</v>
      </c>
      <c r="AQ70">
        <v>45.007080000000002</v>
      </c>
      <c r="AR70">
        <v>6.3861980000000003</v>
      </c>
      <c r="AS70">
        <v>7.1329900000000004</v>
      </c>
      <c r="AT70">
        <v>14.461477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1900.7631250000004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519.966992</v>
      </c>
      <c r="L71">
        <v>198.6046</v>
      </c>
      <c r="M71">
        <v>88.697199999999995</v>
      </c>
      <c r="N71">
        <v>113.88431199999999</v>
      </c>
      <c r="O71">
        <v>119.226029</v>
      </c>
      <c r="P71">
        <v>118.94583799999999</v>
      </c>
      <c r="Q71">
        <v>7.7127999999999997</v>
      </c>
      <c r="R71">
        <v>40.868295000000003</v>
      </c>
      <c r="S71">
        <v>10.698136</v>
      </c>
      <c r="T71">
        <v>0</v>
      </c>
      <c r="U71">
        <v>390.46050000000002</v>
      </c>
      <c r="V71">
        <v>17.488869999999999</v>
      </c>
      <c r="W71">
        <v>33.550015000000002</v>
      </c>
      <c r="X71">
        <v>142.21981400000001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63.910189000000003</v>
      </c>
      <c r="AI71">
        <v>0</v>
      </c>
      <c r="AJ71">
        <v>0</v>
      </c>
      <c r="AK71">
        <v>51.751635</v>
      </c>
      <c r="AL71">
        <v>12.323126</v>
      </c>
      <c r="AM71">
        <v>0</v>
      </c>
      <c r="AN71">
        <v>0.57174000000000003</v>
      </c>
      <c r="AO71">
        <v>0</v>
      </c>
      <c r="AP71">
        <v>2.2230219999999998</v>
      </c>
      <c r="AQ71">
        <v>45.007080000000002</v>
      </c>
      <c r="AR71">
        <v>6.3861980000000003</v>
      </c>
      <c r="AS71">
        <v>7.1329900000000004</v>
      </c>
      <c r="AT71">
        <v>14.461477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2030.5335420000004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534.60203000000001</v>
      </c>
      <c r="L72">
        <v>198.6046</v>
      </c>
      <c r="M72">
        <v>88.697199999999995</v>
      </c>
      <c r="N72">
        <v>113.88431199999999</v>
      </c>
      <c r="O72">
        <v>119.226029</v>
      </c>
      <c r="P72">
        <v>118.94583799999999</v>
      </c>
      <c r="Q72">
        <v>7.7127999999999997</v>
      </c>
      <c r="R72">
        <v>40.868295000000003</v>
      </c>
      <c r="S72">
        <v>10.698136</v>
      </c>
      <c r="T72">
        <v>0</v>
      </c>
      <c r="U72">
        <v>390.46050000000002</v>
      </c>
      <c r="V72">
        <v>17.488869999999999</v>
      </c>
      <c r="W72">
        <v>33.550015000000002</v>
      </c>
      <c r="X72">
        <v>142.21981400000001</v>
      </c>
      <c r="Y72">
        <v>0</v>
      </c>
      <c r="Z72">
        <v>0</v>
      </c>
      <c r="AA72">
        <v>0</v>
      </c>
      <c r="AB72">
        <v>3.212863</v>
      </c>
      <c r="AC72">
        <v>9.330406</v>
      </c>
      <c r="AD72">
        <v>0</v>
      </c>
      <c r="AE72">
        <v>15.887261000000001</v>
      </c>
      <c r="AF72">
        <v>17.110847</v>
      </c>
      <c r="AG72">
        <v>0</v>
      </c>
      <c r="AH72">
        <v>91.300269999999998</v>
      </c>
      <c r="AI72">
        <v>0</v>
      </c>
      <c r="AJ72">
        <v>0</v>
      </c>
      <c r="AK72">
        <v>51.751635</v>
      </c>
      <c r="AL72">
        <v>12.323126</v>
      </c>
      <c r="AM72">
        <v>4.3694940000000004</v>
      </c>
      <c r="AN72">
        <v>0.57174000000000003</v>
      </c>
      <c r="AO72">
        <v>0</v>
      </c>
      <c r="AP72">
        <v>2.2230219999999998</v>
      </c>
      <c r="AQ72">
        <v>45.007080000000002</v>
      </c>
      <c r="AR72">
        <v>6.3861980000000003</v>
      </c>
      <c r="AS72">
        <v>7.1329900000000004</v>
      </c>
      <c r="AT72">
        <v>14.461477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2098.026848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508.426715</v>
      </c>
      <c r="L73">
        <v>198.6046</v>
      </c>
      <c r="M73">
        <v>88.697199999999995</v>
      </c>
      <c r="N73">
        <v>113.88431199999999</v>
      </c>
      <c r="O73">
        <v>119.226029</v>
      </c>
      <c r="P73">
        <v>118.94583799999999</v>
      </c>
      <c r="Q73">
        <v>7.7127999999999997</v>
      </c>
      <c r="R73">
        <v>40.868295000000003</v>
      </c>
      <c r="S73">
        <v>10.698136</v>
      </c>
      <c r="T73">
        <v>0</v>
      </c>
      <c r="U73">
        <v>368.76825000000002</v>
      </c>
      <c r="V73">
        <v>17.488869999999999</v>
      </c>
      <c r="W73">
        <v>33.550015000000002</v>
      </c>
      <c r="X73">
        <v>142.21981400000001</v>
      </c>
      <c r="Y73">
        <v>0</v>
      </c>
      <c r="Z73">
        <v>2.1210200000000001</v>
      </c>
      <c r="AA73">
        <v>6.7785869999999999</v>
      </c>
      <c r="AB73">
        <v>16.064316000000002</v>
      </c>
      <c r="AC73">
        <v>9.330406</v>
      </c>
      <c r="AD73">
        <v>8.6603169999999992</v>
      </c>
      <c r="AE73">
        <v>15.887261000000001</v>
      </c>
      <c r="AF73">
        <v>25.666270000000001</v>
      </c>
      <c r="AG73">
        <v>0</v>
      </c>
      <c r="AH73">
        <v>109.56032399999999</v>
      </c>
      <c r="AI73">
        <v>3.6818979999999999</v>
      </c>
      <c r="AJ73">
        <v>0</v>
      </c>
      <c r="AK73">
        <v>51.751635</v>
      </c>
      <c r="AL73">
        <v>12.323126</v>
      </c>
      <c r="AM73">
        <v>4.3694940000000004</v>
      </c>
      <c r="AN73">
        <v>0.57174000000000003</v>
      </c>
      <c r="AO73">
        <v>0</v>
      </c>
      <c r="AP73">
        <v>2.2230219999999998</v>
      </c>
      <c r="AQ73">
        <v>45.007080000000002</v>
      </c>
      <c r="AR73">
        <v>6.3861980000000003</v>
      </c>
      <c r="AS73">
        <v>7.1329900000000004</v>
      </c>
      <c r="AT73">
        <v>14.461477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2111.0680350000002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528.28717500000005</v>
      </c>
      <c r="L74">
        <v>198.6046</v>
      </c>
      <c r="M74">
        <v>88.697199999999995</v>
      </c>
      <c r="N74">
        <v>113.88431199999999</v>
      </c>
      <c r="O74">
        <v>119.226029</v>
      </c>
      <c r="P74">
        <v>118.94583799999999</v>
      </c>
      <c r="Q74">
        <v>7.7127999999999997</v>
      </c>
      <c r="R74">
        <v>40.868295000000003</v>
      </c>
      <c r="S74">
        <v>10.698136</v>
      </c>
      <c r="T74">
        <v>0</v>
      </c>
      <c r="U74">
        <v>347.07600000000002</v>
      </c>
      <c r="V74">
        <v>17.488869999999999</v>
      </c>
      <c r="W74">
        <v>33.550015000000002</v>
      </c>
      <c r="X74">
        <v>142.21981400000001</v>
      </c>
      <c r="Y74">
        <v>0</v>
      </c>
      <c r="Z74">
        <v>12.573407</v>
      </c>
      <c r="AA74">
        <v>13.404845999999999</v>
      </c>
      <c r="AB74">
        <v>38.091707</v>
      </c>
      <c r="AC74">
        <v>19.642959000000001</v>
      </c>
      <c r="AD74">
        <v>15.282913000000001</v>
      </c>
      <c r="AE74">
        <v>47.661783999999997</v>
      </c>
      <c r="AF74">
        <v>28.518077999999999</v>
      </c>
      <c r="AG74">
        <v>0</v>
      </c>
      <c r="AH74">
        <v>135.30699999999999</v>
      </c>
      <c r="AI74">
        <v>15.954891</v>
      </c>
      <c r="AJ74">
        <v>0</v>
      </c>
      <c r="AK74">
        <v>51.751635</v>
      </c>
      <c r="AL74">
        <v>12.323126</v>
      </c>
      <c r="AM74">
        <v>10.157788</v>
      </c>
      <c r="AN74">
        <v>0.57174000000000003</v>
      </c>
      <c r="AO74">
        <v>0</v>
      </c>
      <c r="AP74">
        <v>2.2230219999999998</v>
      </c>
      <c r="AQ74">
        <v>45.007080000000002</v>
      </c>
      <c r="AR74">
        <v>6.3861980000000003</v>
      </c>
      <c r="AS74">
        <v>7.1329900000000004</v>
      </c>
      <c r="AT74">
        <v>14.461477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2243.7117249999997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553.11275000000001</v>
      </c>
      <c r="L75">
        <v>198.6046</v>
      </c>
      <c r="M75">
        <v>88.697199999999995</v>
      </c>
      <c r="N75">
        <v>113.88431199999999</v>
      </c>
      <c r="O75">
        <v>119.226029</v>
      </c>
      <c r="P75">
        <v>118.94583799999999</v>
      </c>
      <c r="Q75">
        <v>7.7127999999999997</v>
      </c>
      <c r="R75">
        <v>40.868295000000003</v>
      </c>
      <c r="S75">
        <v>10.698136</v>
      </c>
      <c r="T75">
        <v>0</v>
      </c>
      <c r="U75">
        <v>319.960688</v>
      </c>
      <c r="V75">
        <v>17.488869999999999</v>
      </c>
      <c r="W75">
        <v>33.550015000000002</v>
      </c>
      <c r="X75">
        <v>142.21981400000001</v>
      </c>
      <c r="Y75">
        <v>0</v>
      </c>
      <c r="Z75">
        <v>12.573407</v>
      </c>
      <c r="AA75">
        <v>21.325892</v>
      </c>
      <c r="AB75">
        <v>38.091707</v>
      </c>
      <c r="AC75">
        <v>19.642959000000001</v>
      </c>
      <c r="AD75">
        <v>26.424157000000001</v>
      </c>
      <c r="AE75">
        <v>47.661783999999997</v>
      </c>
      <c r="AF75">
        <v>28.518077999999999</v>
      </c>
      <c r="AG75">
        <v>0</v>
      </c>
      <c r="AH75">
        <v>135.30699999999999</v>
      </c>
      <c r="AI75">
        <v>15.954891</v>
      </c>
      <c r="AJ75">
        <v>0</v>
      </c>
      <c r="AK75">
        <v>51.751635</v>
      </c>
      <c r="AL75">
        <v>12.323126</v>
      </c>
      <c r="AM75">
        <v>10.157788</v>
      </c>
      <c r="AN75">
        <v>0.57174000000000003</v>
      </c>
      <c r="AO75">
        <v>0</v>
      </c>
      <c r="AP75">
        <v>2.2230219999999998</v>
      </c>
      <c r="AQ75">
        <v>45.007080000000002</v>
      </c>
      <c r="AR75">
        <v>9.5792979999999996</v>
      </c>
      <c r="AS75">
        <v>7.1329900000000004</v>
      </c>
      <c r="AT75">
        <v>14.461477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2263.6773779999999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558.07786499999997</v>
      </c>
      <c r="L76">
        <v>175.46619999999999</v>
      </c>
      <c r="M76">
        <v>88.697199999999995</v>
      </c>
      <c r="N76">
        <v>113.88431199999999</v>
      </c>
      <c r="O76">
        <v>119.226029</v>
      </c>
      <c r="P76">
        <v>118.94583799999999</v>
      </c>
      <c r="Q76">
        <v>7.7127999999999997</v>
      </c>
      <c r="R76">
        <v>40.868295000000003</v>
      </c>
      <c r="S76">
        <v>10.698136</v>
      </c>
      <c r="T76">
        <v>0</v>
      </c>
      <c r="U76">
        <v>319.960688</v>
      </c>
      <c r="V76">
        <v>17.488869999999999</v>
      </c>
      <c r="W76">
        <v>33.550015000000002</v>
      </c>
      <c r="X76">
        <v>142.21981400000001</v>
      </c>
      <c r="Y76">
        <v>0</v>
      </c>
      <c r="Z76">
        <v>12.573407</v>
      </c>
      <c r="AA76">
        <v>25.134087000000001</v>
      </c>
      <c r="AB76">
        <v>38.091707</v>
      </c>
      <c r="AC76">
        <v>19.642959000000001</v>
      </c>
      <c r="AD76">
        <v>35.232208999999997</v>
      </c>
      <c r="AE76">
        <v>47.661783999999997</v>
      </c>
      <c r="AF76">
        <v>28.518077999999999</v>
      </c>
      <c r="AG76">
        <v>0</v>
      </c>
      <c r="AH76">
        <v>135.30699999999999</v>
      </c>
      <c r="AI76">
        <v>15.954891</v>
      </c>
      <c r="AJ76">
        <v>0</v>
      </c>
      <c r="AK76">
        <v>51.751635</v>
      </c>
      <c r="AL76">
        <v>12.323126</v>
      </c>
      <c r="AM76">
        <v>10.157788</v>
      </c>
      <c r="AN76">
        <v>0.57174000000000003</v>
      </c>
      <c r="AO76">
        <v>0</v>
      </c>
      <c r="AP76">
        <v>2.2230219999999998</v>
      </c>
      <c r="AQ76">
        <v>45.007080000000002</v>
      </c>
      <c r="AR76">
        <v>38.317189999999997</v>
      </c>
      <c r="AS76">
        <v>7.1329900000000004</v>
      </c>
      <c r="AT76">
        <v>14.461477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2286.8582319999996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553.11275000000001</v>
      </c>
      <c r="L77">
        <v>156.1842</v>
      </c>
      <c r="M77">
        <v>88.697199999999995</v>
      </c>
      <c r="N77">
        <v>113.88431199999999</v>
      </c>
      <c r="O77">
        <v>119.226029</v>
      </c>
      <c r="P77">
        <v>118.94583799999999</v>
      </c>
      <c r="Q77">
        <v>7.7127999999999997</v>
      </c>
      <c r="R77">
        <v>40.868295000000003</v>
      </c>
      <c r="S77">
        <v>10.698136</v>
      </c>
      <c r="T77">
        <v>0</v>
      </c>
      <c r="U77">
        <v>319.960688</v>
      </c>
      <c r="V77">
        <v>17.488869999999999</v>
      </c>
      <c r="W77">
        <v>33.550015000000002</v>
      </c>
      <c r="X77">
        <v>142.21981400000001</v>
      </c>
      <c r="Y77">
        <v>0</v>
      </c>
      <c r="Z77">
        <v>12.573407</v>
      </c>
      <c r="AA77">
        <v>25.134087000000001</v>
      </c>
      <c r="AB77">
        <v>38.091707</v>
      </c>
      <c r="AC77">
        <v>19.642959000000001</v>
      </c>
      <c r="AD77">
        <v>35.232208999999997</v>
      </c>
      <c r="AE77">
        <v>47.661783999999997</v>
      </c>
      <c r="AF77">
        <v>28.518077999999999</v>
      </c>
      <c r="AG77">
        <v>0</v>
      </c>
      <c r="AH77">
        <v>135.30699999999999</v>
      </c>
      <c r="AI77">
        <v>15.954891</v>
      </c>
      <c r="AJ77">
        <v>0</v>
      </c>
      <c r="AK77">
        <v>51.751635</v>
      </c>
      <c r="AL77">
        <v>12.323126</v>
      </c>
      <c r="AM77">
        <v>10.157788</v>
      </c>
      <c r="AN77">
        <v>0.57174000000000003</v>
      </c>
      <c r="AO77">
        <v>0</v>
      </c>
      <c r="AP77">
        <v>2.2230219999999998</v>
      </c>
      <c r="AQ77">
        <v>45.007080000000002</v>
      </c>
      <c r="AR77">
        <v>38.317189999999997</v>
      </c>
      <c r="AS77">
        <v>7.1329900000000004</v>
      </c>
      <c r="AT77">
        <v>14.461477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2262.6111169999999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533.25229000000002</v>
      </c>
      <c r="L78">
        <v>127.2612</v>
      </c>
      <c r="M78">
        <v>88.697199999999995</v>
      </c>
      <c r="N78">
        <v>113.88431199999999</v>
      </c>
      <c r="O78">
        <v>119.226029</v>
      </c>
      <c r="P78">
        <v>118.94583799999999</v>
      </c>
      <c r="Q78">
        <v>7.7127999999999997</v>
      </c>
      <c r="R78">
        <v>40.868295000000003</v>
      </c>
      <c r="S78">
        <v>10.698136</v>
      </c>
      <c r="T78">
        <v>0</v>
      </c>
      <c r="U78">
        <v>319.960688</v>
      </c>
      <c r="V78">
        <v>17.488869999999999</v>
      </c>
      <c r="W78">
        <v>33.550015000000002</v>
      </c>
      <c r="X78">
        <v>142.21981400000001</v>
      </c>
      <c r="Y78">
        <v>0</v>
      </c>
      <c r="Z78">
        <v>12.573407</v>
      </c>
      <c r="AA78">
        <v>25.134087000000001</v>
      </c>
      <c r="AB78">
        <v>38.091707</v>
      </c>
      <c r="AC78">
        <v>19.642959000000001</v>
      </c>
      <c r="AD78">
        <v>35.232208999999997</v>
      </c>
      <c r="AE78">
        <v>47.661783999999997</v>
      </c>
      <c r="AF78">
        <v>28.518077999999999</v>
      </c>
      <c r="AG78">
        <v>0</v>
      </c>
      <c r="AH78">
        <v>135.30699999999999</v>
      </c>
      <c r="AI78">
        <v>15.954891</v>
      </c>
      <c r="AJ78">
        <v>0</v>
      </c>
      <c r="AK78">
        <v>51.751635</v>
      </c>
      <c r="AL78">
        <v>12.323126</v>
      </c>
      <c r="AM78">
        <v>10.157788</v>
      </c>
      <c r="AN78">
        <v>0.57174000000000003</v>
      </c>
      <c r="AO78">
        <v>0</v>
      </c>
      <c r="AP78">
        <v>2.2230219999999998</v>
      </c>
      <c r="AQ78">
        <v>45.007080000000002</v>
      </c>
      <c r="AR78">
        <v>6.3861980000000003</v>
      </c>
      <c r="AS78">
        <v>7.1329900000000004</v>
      </c>
      <c r="AT78">
        <v>14.461477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2181.8966649999998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503.46159999999998</v>
      </c>
      <c r="L79">
        <v>113.7638</v>
      </c>
      <c r="M79">
        <v>88.697199999999995</v>
      </c>
      <c r="N79">
        <v>113.88431199999999</v>
      </c>
      <c r="O79">
        <v>119.226029</v>
      </c>
      <c r="P79">
        <v>118.94583799999999</v>
      </c>
      <c r="Q79">
        <v>7.7127999999999997</v>
      </c>
      <c r="R79">
        <v>40.868295000000003</v>
      </c>
      <c r="S79">
        <v>5.7846000000000002</v>
      </c>
      <c r="T79">
        <v>0</v>
      </c>
      <c r="U79">
        <v>319.960688</v>
      </c>
      <c r="V79">
        <v>17.488869999999999</v>
      </c>
      <c r="W79">
        <v>33.550015000000002</v>
      </c>
      <c r="X79">
        <v>142.21981400000001</v>
      </c>
      <c r="Y79">
        <v>0</v>
      </c>
      <c r="Z79">
        <v>12.573407</v>
      </c>
      <c r="AA79">
        <v>25.134087000000001</v>
      </c>
      <c r="AB79">
        <v>38.091707</v>
      </c>
      <c r="AC79">
        <v>19.642959000000001</v>
      </c>
      <c r="AD79">
        <v>35.232208999999997</v>
      </c>
      <c r="AE79">
        <v>47.661783999999997</v>
      </c>
      <c r="AF79">
        <v>28.518077999999999</v>
      </c>
      <c r="AG79">
        <v>0</v>
      </c>
      <c r="AH79">
        <v>135.30699999999999</v>
      </c>
      <c r="AI79">
        <v>15.954891</v>
      </c>
      <c r="AJ79">
        <v>0</v>
      </c>
      <c r="AK79">
        <v>51.751635</v>
      </c>
      <c r="AL79">
        <v>12.323126</v>
      </c>
      <c r="AM79">
        <v>10.157788</v>
      </c>
      <c r="AN79">
        <v>0.57174000000000003</v>
      </c>
      <c r="AO79">
        <v>0</v>
      </c>
      <c r="AP79">
        <v>2.2230219999999998</v>
      </c>
      <c r="AQ79">
        <v>45.007080000000002</v>
      </c>
      <c r="AR79">
        <v>6.3861980000000003</v>
      </c>
      <c r="AS79">
        <v>7.1329900000000004</v>
      </c>
      <c r="AT79">
        <v>14.461477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2133.6950390000002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518.356945</v>
      </c>
      <c r="L80">
        <v>113.7638</v>
      </c>
      <c r="M80">
        <v>88.697199999999995</v>
      </c>
      <c r="N80">
        <v>113.88431199999999</v>
      </c>
      <c r="O80">
        <v>119.226029</v>
      </c>
      <c r="P80">
        <v>118.94583799999999</v>
      </c>
      <c r="Q80">
        <v>7.7127999999999997</v>
      </c>
      <c r="R80">
        <v>40.868295000000003</v>
      </c>
      <c r="S80">
        <v>5.7846000000000002</v>
      </c>
      <c r="T80">
        <v>0</v>
      </c>
      <c r="U80">
        <v>319.960688</v>
      </c>
      <c r="V80">
        <v>17.488869999999999</v>
      </c>
      <c r="W80">
        <v>33.550015000000002</v>
      </c>
      <c r="X80">
        <v>142.21981400000001</v>
      </c>
      <c r="Y80">
        <v>0</v>
      </c>
      <c r="Z80">
        <v>12.573407</v>
      </c>
      <c r="AA80">
        <v>13.544988</v>
      </c>
      <c r="AB80">
        <v>12.594424</v>
      </c>
      <c r="AC80">
        <v>9.330406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118.69035100000001</v>
      </c>
      <c r="AI80">
        <v>3.6818979999999999</v>
      </c>
      <c r="AJ80">
        <v>0</v>
      </c>
      <c r="AK80">
        <v>51.751635</v>
      </c>
      <c r="AL80">
        <v>2.2405680000000001</v>
      </c>
      <c r="AM80">
        <v>4.3694940000000004</v>
      </c>
      <c r="AN80">
        <v>0.57174000000000003</v>
      </c>
      <c r="AO80">
        <v>0</v>
      </c>
      <c r="AP80">
        <v>4.1990410000000002</v>
      </c>
      <c r="AQ80">
        <v>45.007080000000002</v>
      </c>
      <c r="AR80">
        <v>6.3861980000000003</v>
      </c>
      <c r="AS80">
        <v>7.1329900000000004</v>
      </c>
      <c r="AT80">
        <v>14.461477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2048.9009480000004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499.36417499999999</v>
      </c>
      <c r="L81">
        <v>113.7638</v>
      </c>
      <c r="M81">
        <v>88.697199999999995</v>
      </c>
      <c r="N81">
        <v>113.88431199999999</v>
      </c>
      <c r="O81">
        <v>119.226029</v>
      </c>
      <c r="P81">
        <v>118.94583799999999</v>
      </c>
      <c r="Q81">
        <v>7.7127999999999997</v>
      </c>
      <c r="R81">
        <v>40.868295000000003</v>
      </c>
      <c r="S81">
        <v>5.7846000000000002</v>
      </c>
      <c r="T81">
        <v>0</v>
      </c>
      <c r="U81">
        <v>319.960688</v>
      </c>
      <c r="V81">
        <v>17.488869999999999</v>
      </c>
      <c r="W81">
        <v>33.550015000000002</v>
      </c>
      <c r="X81">
        <v>142.21981400000001</v>
      </c>
      <c r="Y81">
        <v>0</v>
      </c>
      <c r="Z81">
        <v>6.2867030000000002</v>
      </c>
      <c r="AA81">
        <v>6.0931119999999996</v>
      </c>
      <c r="AB81">
        <v>0</v>
      </c>
      <c r="AC81">
        <v>9.330406</v>
      </c>
      <c r="AD81">
        <v>35.232208999999997</v>
      </c>
      <c r="AE81">
        <v>31.774522000000001</v>
      </c>
      <c r="AF81">
        <v>8.5554229999999993</v>
      </c>
      <c r="AG81">
        <v>0</v>
      </c>
      <c r="AH81">
        <v>100.430297</v>
      </c>
      <c r="AI81">
        <v>0</v>
      </c>
      <c r="AJ81">
        <v>0</v>
      </c>
      <c r="AK81">
        <v>51.751635</v>
      </c>
      <c r="AL81">
        <v>2.2405680000000001</v>
      </c>
      <c r="AM81">
        <v>0</v>
      </c>
      <c r="AN81">
        <v>0.57174000000000003</v>
      </c>
      <c r="AO81">
        <v>0</v>
      </c>
      <c r="AP81">
        <v>3.7050360000000002</v>
      </c>
      <c r="AQ81">
        <v>45.007080000000002</v>
      </c>
      <c r="AR81">
        <v>6.3861980000000003</v>
      </c>
      <c r="AS81">
        <v>7.1329900000000004</v>
      </c>
      <c r="AT81">
        <v>14.461477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1950.4258320000004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509.29440499999998</v>
      </c>
      <c r="L82">
        <v>113.7638</v>
      </c>
      <c r="M82">
        <v>88.697199999999995</v>
      </c>
      <c r="N82">
        <v>113.88431199999999</v>
      </c>
      <c r="O82">
        <v>119.226029</v>
      </c>
      <c r="P82">
        <v>118.94583799999999</v>
      </c>
      <c r="Q82">
        <v>7.7127999999999997</v>
      </c>
      <c r="R82">
        <v>40.868295000000003</v>
      </c>
      <c r="S82">
        <v>5.7846000000000002</v>
      </c>
      <c r="T82">
        <v>0</v>
      </c>
      <c r="U82">
        <v>319.960688</v>
      </c>
      <c r="V82">
        <v>17.488869999999999</v>
      </c>
      <c r="W82">
        <v>33.550015000000002</v>
      </c>
      <c r="X82">
        <v>142.21981400000001</v>
      </c>
      <c r="Y82">
        <v>0</v>
      </c>
      <c r="Z82">
        <v>6.2867030000000002</v>
      </c>
      <c r="AA82">
        <v>0</v>
      </c>
      <c r="AB82">
        <v>0</v>
      </c>
      <c r="AC82">
        <v>0</v>
      </c>
      <c r="AD82">
        <v>7.6414569999999999</v>
      </c>
      <c r="AE82">
        <v>31.774522000000001</v>
      </c>
      <c r="AF82">
        <v>8.5554229999999993</v>
      </c>
      <c r="AG82">
        <v>0</v>
      </c>
      <c r="AH82">
        <v>63.910189000000003</v>
      </c>
      <c r="AI82">
        <v>0</v>
      </c>
      <c r="AJ82">
        <v>0</v>
      </c>
      <c r="AK82">
        <v>51.751635</v>
      </c>
      <c r="AL82">
        <v>2.2405680000000001</v>
      </c>
      <c r="AM82">
        <v>0</v>
      </c>
      <c r="AN82">
        <v>0.57174000000000003</v>
      </c>
      <c r="AO82">
        <v>0</v>
      </c>
      <c r="AP82">
        <v>3.7050360000000002</v>
      </c>
      <c r="AQ82">
        <v>45.007080000000002</v>
      </c>
      <c r="AR82">
        <v>6.3861980000000003</v>
      </c>
      <c r="AS82">
        <v>7.1329900000000004</v>
      </c>
      <c r="AT82">
        <v>14.461477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1880.8216840000002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447.69157799999999</v>
      </c>
      <c r="L83">
        <v>113.7638</v>
      </c>
      <c r="M83">
        <v>88.697199999999995</v>
      </c>
      <c r="N83">
        <v>113.88431199999999</v>
      </c>
      <c r="O83">
        <v>119.226029</v>
      </c>
      <c r="P83">
        <v>118.94583799999999</v>
      </c>
      <c r="Q83">
        <v>7.7127999999999997</v>
      </c>
      <c r="R83">
        <v>40.868295000000003</v>
      </c>
      <c r="S83">
        <v>5.7846000000000002</v>
      </c>
      <c r="T83">
        <v>0</v>
      </c>
      <c r="U83">
        <v>319.960688</v>
      </c>
      <c r="V83">
        <v>17.488869999999999</v>
      </c>
      <c r="W83">
        <v>33.550015000000002</v>
      </c>
      <c r="X83">
        <v>142.21981400000001</v>
      </c>
      <c r="Y83">
        <v>0</v>
      </c>
      <c r="Z83">
        <v>6.2867030000000002</v>
      </c>
      <c r="AA83">
        <v>0</v>
      </c>
      <c r="AB83">
        <v>0</v>
      </c>
      <c r="AC83">
        <v>0</v>
      </c>
      <c r="AD83">
        <v>0</v>
      </c>
      <c r="AE83">
        <v>15.887261000000001</v>
      </c>
      <c r="AF83">
        <v>8.5554229999999993</v>
      </c>
      <c r="AG83">
        <v>0</v>
      </c>
      <c r="AH83">
        <v>36.520108</v>
      </c>
      <c r="AI83">
        <v>0</v>
      </c>
      <c r="AJ83">
        <v>0</v>
      </c>
      <c r="AK83">
        <v>51.751635</v>
      </c>
      <c r="AL83">
        <v>2.2405680000000001</v>
      </c>
      <c r="AM83">
        <v>0</v>
      </c>
      <c r="AN83">
        <v>0.57174000000000003</v>
      </c>
      <c r="AO83">
        <v>0</v>
      </c>
      <c r="AP83">
        <v>3.7050360000000002</v>
      </c>
      <c r="AQ83">
        <v>45.007080000000002</v>
      </c>
      <c r="AR83">
        <v>9.5792979999999996</v>
      </c>
      <c r="AS83">
        <v>7.1329900000000004</v>
      </c>
      <c r="AT83">
        <v>14.461477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1771.4931580000004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374.41681499999999</v>
      </c>
      <c r="L84">
        <v>113.7638</v>
      </c>
      <c r="M84">
        <v>88.697199999999995</v>
      </c>
      <c r="N84">
        <v>113.88431199999999</v>
      </c>
      <c r="O84">
        <v>119.226029</v>
      </c>
      <c r="P84">
        <v>118.94583799999999</v>
      </c>
      <c r="Q84">
        <v>7.7127999999999997</v>
      </c>
      <c r="R84">
        <v>40.868295000000003</v>
      </c>
      <c r="S84">
        <v>5.7846000000000002</v>
      </c>
      <c r="T84">
        <v>0</v>
      </c>
      <c r="U84">
        <v>319.960688</v>
      </c>
      <c r="V84">
        <v>17.488869999999999</v>
      </c>
      <c r="W84">
        <v>33.550015000000002</v>
      </c>
      <c r="X84">
        <v>142.21981400000001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18.260054</v>
      </c>
      <c r="AI84">
        <v>0</v>
      </c>
      <c r="AJ84">
        <v>0</v>
      </c>
      <c r="AK84">
        <v>51.751635</v>
      </c>
      <c r="AL84">
        <v>2.2405680000000001</v>
      </c>
      <c r="AM84">
        <v>0</v>
      </c>
      <c r="AN84">
        <v>0.57174000000000003</v>
      </c>
      <c r="AO84">
        <v>0</v>
      </c>
      <c r="AP84">
        <v>3.7050360000000002</v>
      </c>
      <c r="AQ84">
        <v>45.007080000000002</v>
      </c>
      <c r="AR84">
        <v>38.317189999999997</v>
      </c>
      <c r="AS84">
        <v>7.1329900000000004</v>
      </c>
      <c r="AT84">
        <v>14.461477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1702.4095300000006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374.41681499999999</v>
      </c>
      <c r="L85">
        <v>113.7638</v>
      </c>
      <c r="M85">
        <v>88.697199999999995</v>
      </c>
      <c r="N85">
        <v>113.88431199999999</v>
      </c>
      <c r="O85">
        <v>119.226029</v>
      </c>
      <c r="P85">
        <v>118.94583799999999</v>
      </c>
      <c r="Q85">
        <v>7.7127999999999997</v>
      </c>
      <c r="R85">
        <v>24.698025000000001</v>
      </c>
      <c r="S85">
        <v>5.7846000000000002</v>
      </c>
      <c r="T85">
        <v>0</v>
      </c>
      <c r="U85">
        <v>319.960688</v>
      </c>
      <c r="V85">
        <v>9.6092809999999993</v>
      </c>
      <c r="W85">
        <v>33.550015000000002</v>
      </c>
      <c r="X85">
        <v>125.381109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0</v>
      </c>
      <c r="AI85">
        <v>0</v>
      </c>
      <c r="AJ85">
        <v>0</v>
      </c>
      <c r="AK85">
        <v>51.751635</v>
      </c>
      <c r="AL85">
        <v>2.2405680000000001</v>
      </c>
      <c r="AM85">
        <v>0</v>
      </c>
      <c r="AN85">
        <v>0.57174000000000003</v>
      </c>
      <c r="AO85">
        <v>0</v>
      </c>
      <c r="AP85">
        <v>3.7050360000000002</v>
      </c>
      <c r="AQ85">
        <v>45.007080000000002</v>
      </c>
      <c r="AR85">
        <v>38.317189999999997</v>
      </c>
      <c r="AS85">
        <v>7.1329900000000004</v>
      </c>
      <c r="AT85">
        <v>14.461477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1643.2609120000004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386.60410000000002</v>
      </c>
      <c r="L86">
        <v>113.7638</v>
      </c>
      <c r="M86">
        <v>88.697199999999995</v>
      </c>
      <c r="N86">
        <v>113.88431199999999</v>
      </c>
      <c r="O86">
        <v>119.226029</v>
      </c>
      <c r="P86">
        <v>118.94583799999999</v>
      </c>
      <c r="Q86">
        <v>7.7127999999999997</v>
      </c>
      <c r="R86">
        <v>24.698025000000001</v>
      </c>
      <c r="S86">
        <v>5.7846000000000002</v>
      </c>
      <c r="T86">
        <v>0</v>
      </c>
      <c r="U86">
        <v>319.960688</v>
      </c>
      <c r="V86">
        <v>9.6092809999999993</v>
      </c>
      <c r="W86">
        <v>33.550015000000002</v>
      </c>
      <c r="X86">
        <v>130.20160899999999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0</v>
      </c>
      <c r="AI86">
        <v>0</v>
      </c>
      <c r="AJ86">
        <v>0</v>
      </c>
      <c r="AK86">
        <v>51.751635</v>
      </c>
      <c r="AL86">
        <v>2.2405680000000001</v>
      </c>
      <c r="AM86">
        <v>0</v>
      </c>
      <c r="AN86">
        <v>0.57174000000000003</v>
      </c>
      <c r="AO86">
        <v>0</v>
      </c>
      <c r="AP86">
        <v>3.7050360000000002</v>
      </c>
      <c r="AQ86">
        <v>45.007080000000002</v>
      </c>
      <c r="AR86">
        <v>8.5149310000000007</v>
      </c>
      <c r="AS86">
        <v>7.1329900000000004</v>
      </c>
      <c r="AT86">
        <v>14.461477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1630.4664380000004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376.9631</v>
      </c>
      <c r="L87">
        <v>113.7638</v>
      </c>
      <c r="M87">
        <v>88.697199999999995</v>
      </c>
      <c r="N87">
        <v>113.88431199999999</v>
      </c>
      <c r="O87">
        <v>119.226029</v>
      </c>
      <c r="P87">
        <v>118.94583799999999</v>
      </c>
      <c r="Q87">
        <v>7.7127999999999997</v>
      </c>
      <c r="R87">
        <v>24.698025000000001</v>
      </c>
      <c r="S87">
        <v>5.7846000000000002</v>
      </c>
      <c r="T87">
        <v>0</v>
      </c>
      <c r="U87">
        <v>319.960688</v>
      </c>
      <c r="V87">
        <v>9.6092809999999993</v>
      </c>
      <c r="W87">
        <v>29.511872</v>
      </c>
      <c r="X87">
        <v>120.560609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0</v>
      </c>
      <c r="AI87">
        <v>0</v>
      </c>
      <c r="AJ87">
        <v>0</v>
      </c>
      <c r="AK87">
        <v>51.751635</v>
      </c>
      <c r="AL87">
        <v>2.2405680000000001</v>
      </c>
      <c r="AM87">
        <v>0</v>
      </c>
      <c r="AN87">
        <v>0.57174000000000003</v>
      </c>
      <c r="AO87">
        <v>0</v>
      </c>
      <c r="AP87">
        <v>3.7050360000000002</v>
      </c>
      <c r="AQ87">
        <v>45.007080000000002</v>
      </c>
      <c r="AR87">
        <v>14.90113</v>
      </c>
      <c r="AS87">
        <v>7.1329900000000004</v>
      </c>
      <c r="AT87">
        <v>14.461477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1613.5324940000005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376.9631</v>
      </c>
      <c r="L88">
        <v>113.7638</v>
      </c>
      <c r="M88">
        <v>88.697199999999995</v>
      </c>
      <c r="N88">
        <v>113.88431199999999</v>
      </c>
      <c r="O88">
        <v>119.226029</v>
      </c>
      <c r="P88">
        <v>118.94583799999999</v>
      </c>
      <c r="Q88">
        <v>7.7127999999999997</v>
      </c>
      <c r="R88">
        <v>24.698025000000001</v>
      </c>
      <c r="S88">
        <v>5.7846000000000002</v>
      </c>
      <c r="T88">
        <v>0</v>
      </c>
      <c r="U88">
        <v>319.960688</v>
      </c>
      <c r="V88">
        <v>9.6092809999999993</v>
      </c>
      <c r="W88">
        <v>29.511872</v>
      </c>
      <c r="X88">
        <v>120.560609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0</v>
      </c>
      <c r="AI88">
        <v>0</v>
      </c>
      <c r="AJ88">
        <v>0</v>
      </c>
      <c r="AK88">
        <v>51.751635</v>
      </c>
      <c r="AL88">
        <v>2.2405680000000001</v>
      </c>
      <c r="AM88">
        <v>0</v>
      </c>
      <c r="AN88">
        <v>0.57174000000000003</v>
      </c>
      <c r="AO88">
        <v>0</v>
      </c>
      <c r="AP88">
        <v>3.7050360000000002</v>
      </c>
      <c r="AQ88">
        <v>45.007080000000002</v>
      </c>
      <c r="AR88">
        <v>14.90113</v>
      </c>
      <c r="AS88">
        <v>7.1329900000000004</v>
      </c>
      <c r="AT88">
        <v>14.461477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1613.5324940000005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367.32209999999998</v>
      </c>
      <c r="L89">
        <v>113.7638</v>
      </c>
      <c r="M89">
        <v>88.697199999999995</v>
      </c>
      <c r="N89">
        <v>113.88431199999999</v>
      </c>
      <c r="O89">
        <v>119.226029</v>
      </c>
      <c r="P89">
        <v>118.94583799999999</v>
      </c>
      <c r="Q89">
        <v>7.7127999999999997</v>
      </c>
      <c r="R89">
        <v>24.698025000000001</v>
      </c>
      <c r="S89">
        <v>5.7846000000000002</v>
      </c>
      <c r="T89">
        <v>0</v>
      </c>
      <c r="U89">
        <v>319.960688</v>
      </c>
      <c r="V89">
        <v>9.6092809999999993</v>
      </c>
      <c r="W89">
        <v>24.039062000000001</v>
      </c>
      <c r="X89">
        <v>91.387810000000002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0</v>
      </c>
      <c r="AI89">
        <v>0</v>
      </c>
      <c r="AJ89">
        <v>0</v>
      </c>
      <c r="AK89">
        <v>51.751635</v>
      </c>
      <c r="AL89">
        <v>2.2405680000000001</v>
      </c>
      <c r="AM89">
        <v>0</v>
      </c>
      <c r="AN89">
        <v>0.57174000000000003</v>
      </c>
      <c r="AO89">
        <v>0</v>
      </c>
      <c r="AP89">
        <v>3.7050360000000002</v>
      </c>
      <c r="AQ89">
        <v>45.007080000000002</v>
      </c>
      <c r="AR89">
        <v>14.90113</v>
      </c>
      <c r="AS89">
        <v>7.1329900000000004</v>
      </c>
      <c r="AT89">
        <v>14.461477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1569.2458850000005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367.32209999999998</v>
      </c>
      <c r="L90">
        <v>113.7638</v>
      </c>
      <c r="M90">
        <v>88.697199999999995</v>
      </c>
      <c r="N90">
        <v>113.88431199999999</v>
      </c>
      <c r="O90">
        <v>119.226029</v>
      </c>
      <c r="P90">
        <v>118.94583799999999</v>
      </c>
      <c r="Q90">
        <v>7.7127999999999997</v>
      </c>
      <c r="R90">
        <v>24.698025000000001</v>
      </c>
      <c r="S90">
        <v>5.7846000000000002</v>
      </c>
      <c r="T90">
        <v>0</v>
      </c>
      <c r="U90">
        <v>319.960688</v>
      </c>
      <c r="V90">
        <v>9.6092809999999993</v>
      </c>
      <c r="W90">
        <v>24.039062000000001</v>
      </c>
      <c r="X90">
        <v>91.387810000000002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0</v>
      </c>
      <c r="AI90">
        <v>0</v>
      </c>
      <c r="AJ90">
        <v>0</v>
      </c>
      <c r="AK90">
        <v>51.751635</v>
      </c>
      <c r="AL90">
        <v>2.2405680000000001</v>
      </c>
      <c r="AM90">
        <v>0</v>
      </c>
      <c r="AN90">
        <v>0.57174000000000003</v>
      </c>
      <c r="AO90">
        <v>0</v>
      </c>
      <c r="AP90">
        <v>3.7050360000000002</v>
      </c>
      <c r="AQ90">
        <v>30.004719999999999</v>
      </c>
      <c r="AR90">
        <v>14.90113</v>
      </c>
      <c r="AS90">
        <v>7.1329900000000004</v>
      </c>
      <c r="AT90">
        <v>14.461477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1554.2435250000003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367.32209999999998</v>
      </c>
      <c r="L91">
        <v>113.7638</v>
      </c>
      <c r="M91">
        <v>88.697199999999995</v>
      </c>
      <c r="N91">
        <v>113.88431199999999</v>
      </c>
      <c r="O91">
        <v>119.226029</v>
      </c>
      <c r="P91">
        <v>118.94583799999999</v>
      </c>
      <c r="Q91">
        <v>7.7127999999999997</v>
      </c>
      <c r="R91">
        <v>24.698025000000001</v>
      </c>
      <c r="S91">
        <v>5.7846000000000002</v>
      </c>
      <c r="T91">
        <v>0</v>
      </c>
      <c r="U91">
        <v>319.960688</v>
      </c>
      <c r="V91">
        <v>9.6092809999999993</v>
      </c>
      <c r="W91">
        <v>24.039062000000001</v>
      </c>
      <c r="X91">
        <v>91.387810000000002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0</v>
      </c>
      <c r="AI91">
        <v>0</v>
      </c>
      <c r="AJ91">
        <v>0</v>
      </c>
      <c r="AK91">
        <v>51.751635</v>
      </c>
      <c r="AL91">
        <v>2.2405680000000001</v>
      </c>
      <c r="AM91">
        <v>0</v>
      </c>
      <c r="AN91">
        <v>0.57174000000000003</v>
      </c>
      <c r="AO91">
        <v>0</v>
      </c>
      <c r="AP91">
        <v>3.7050360000000002</v>
      </c>
      <c r="AQ91">
        <v>30.004719999999999</v>
      </c>
      <c r="AR91">
        <v>17.029862000000001</v>
      </c>
      <c r="AS91">
        <v>9.7268050000000006</v>
      </c>
      <c r="AT91">
        <v>14.461477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1558.9660720000004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357.68110000000001</v>
      </c>
      <c r="L92">
        <v>113.7638</v>
      </c>
      <c r="M92">
        <v>88.697199999999995</v>
      </c>
      <c r="N92">
        <v>113.88431199999999</v>
      </c>
      <c r="O92">
        <v>119.226029</v>
      </c>
      <c r="P92">
        <v>118.94583799999999</v>
      </c>
      <c r="Q92">
        <v>7.7127999999999997</v>
      </c>
      <c r="R92">
        <v>24.698025000000001</v>
      </c>
      <c r="S92">
        <v>5.7846000000000002</v>
      </c>
      <c r="T92">
        <v>0</v>
      </c>
      <c r="U92">
        <v>319.960688</v>
      </c>
      <c r="V92">
        <v>9.6092809999999993</v>
      </c>
      <c r="W92">
        <v>24.039062000000001</v>
      </c>
      <c r="X92">
        <v>91.387810000000002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51.751635</v>
      </c>
      <c r="AL92">
        <v>2.2405680000000001</v>
      </c>
      <c r="AM92">
        <v>0</v>
      </c>
      <c r="AN92">
        <v>0.57174000000000003</v>
      </c>
      <c r="AO92">
        <v>0</v>
      </c>
      <c r="AP92">
        <v>3.7050360000000002</v>
      </c>
      <c r="AQ92">
        <v>30.004719999999999</v>
      </c>
      <c r="AR92">
        <v>17.029862000000001</v>
      </c>
      <c r="AS92">
        <v>9.7268050000000006</v>
      </c>
      <c r="AT92">
        <v>14.461477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1549.3250720000005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338.39909999999998</v>
      </c>
      <c r="L93">
        <v>113.7638</v>
      </c>
      <c r="M93">
        <v>88.697199999999995</v>
      </c>
      <c r="N93">
        <v>113.88431199999999</v>
      </c>
      <c r="O93">
        <v>119.226029</v>
      </c>
      <c r="P93">
        <v>118.94583799999999</v>
      </c>
      <c r="Q93">
        <v>7.7127999999999997</v>
      </c>
      <c r="R93">
        <v>24.698025000000001</v>
      </c>
      <c r="S93">
        <v>5.7846000000000002</v>
      </c>
      <c r="T93">
        <v>0</v>
      </c>
      <c r="U93">
        <v>319.960688</v>
      </c>
      <c r="V93">
        <v>9.6092809999999993</v>
      </c>
      <c r="W93">
        <v>24.039062000000001</v>
      </c>
      <c r="X93">
        <v>91.387810000000002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51.751635</v>
      </c>
      <c r="AL93">
        <v>2.2405680000000001</v>
      </c>
      <c r="AM93">
        <v>0</v>
      </c>
      <c r="AN93">
        <v>0.57174000000000003</v>
      </c>
      <c r="AO93">
        <v>0</v>
      </c>
      <c r="AP93">
        <v>3.7050360000000002</v>
      </c>
      <c r="AQ93">
        <v>15.002359999999999</v>
      </c>
      <c r="AR93">
        <v>17.029862000000001</v>
      </c>
      <c r="AS93">
        <v>9.7268050000000006</v>
      </c>
      <c r="AT93">
        <v>14.461477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1515.0407120000004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338.39909999999998</v>
      </c>
      <c r="L94">
        <v>113.7638</v>
      </c>
      <c r="M94">
        <v>88.697199999999995</v>
      </c>
      <c r="N94">
        <v>113.88431199999999</v>
      </c>
      <c r="O94">
        <v>119.226029</v>
      </c>
      <c r="P94">
        <v>118.94583799999999</v>
      </c>
      <c r="Q94">
        <v>7.7127999999999997</v>
      </c>
      <c r="R94">
        <v>24.698025000000001</v>
      </c>
      <c r="S94">
        <v>5.7846000000000002</v>
      </c>
      <c r="T94">
        <v>0</v>
      </c>
      <c r="U94">
        <v>319.960688</v>
      </c>
      <c r="V94">
        <v>9.6092809999999993</v>
      </c>
      <c r="W94">
        <v>24.039062000000001</v>
      </c>
      <c r="X94">
        <v>91.387810000000002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51.751635</v>
      </c>
      <c r="AL94">
        <v>2.2405680000000001</v>
      </c>
      <c r="AM94">
        <v>0</v>
      </c>
      <c r="AN94">
        <v>0.57174000000000003</v>
      </c>
      <c r="AO94">
        <v>0</v>
      </c>
      <c r="AP94">
        <v>3.7050360000000002</v>
      </c>
      <c r="AQ94">
        <v>15.002359999999999</v>
      </c>
      <c r="AR94">
        <v>17.029862000000001</v>
      </c>
      <c r="AS94">
        <v>9.7268050000000006</v>
      </c>
      <c r="AT94">
        <v>14.461477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1515.0407120000004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338.39909999999998</v>
      </c>
      <c r="L95">
        <v>113.7638</v>
      </c>
      <c r="M95">
        <v>88.697199999999995</v>
      </c>
      <c r="N95">
        <v>113.88431199999999</v>
      </c>
      <c r="O95">
        <v>119.226029</v>
      </c>
      <c r="P95">
        <v>118.94583799999999</v>
      </c>
      <c r="Q95">
        <v>7.7127999999999997</v>
      </c>
      <c r="R95">
        <v>12.533300000000001</v>
      </c>
      <c r="S95">
        <v>5.7846000000000002</v>
      </c>
      <c r="T95">
        <v>0</v>
      </c>
      <c r="U95">
        <v>319.960688</v>
      </c>
      <c r="V95">
        <v>4.8205</v>
      </c>
      <c r="W95">
        <v>24.039062000000001</v>
      </c>
      <c r="X95">
        <v>91.387810000000002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51.751635</v>
      </c>
      <c r="AL95">
        <v>2.2405680000000001</v>
      </c>
      <c r="AM95">
        <v>0</v>
      </c>
      <c r="AN95">
        <v>0.57174000000000003</v>
      </c>
      <c r="AO95">
        <v>0</v>
      </c>
      <c r="AP95">
        <v>3.7050360000000002</v>
      </c>
      <c r="AQ95">
        <v>15.002359999999999</v>
      </c>
      <c r="AR95">
        <v>4.257466</v>
      </c>
      <c r="AS95">
        <v>9.7268050000000006</v>
      </c>
      <c r="AT95">
        <v>14.461477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1476.7593870000003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338.39909999999998</v>
      </c>
      <c r="L96">
        <v>113.7638</v>
      </c>
      <c r="M96">
        <v>88.697199999999995</v>
      </c>
      <c r="N96">
        <v>113.88431199999999</v>
      </c>
      <c r="O96">
        <v>119.226029</v>
      </c>
      <c r="P96">
        <v>118.94583799999999</v>
      </c>
      <c r="Q96">
        <v>7.7127999999999997</v>
      </c>
      <c r="R96">
        <v>12.533300000000001</v>
      </c>
      <c r="S96">
        <v>5.7846000000000002</v>
      </c>
      <c r="T96">
        <v>0</v>
      </c>
      <c r="U96">
        <v>319.960688</v>
      </c>
      <c r="V96">
        <v>4.8205</v>
      </c>
      <c r="W96">
        <v>24.039062000000001</v>
      </c>
      <c r="X96">
        <v>91.387810000000002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51.751635</v>
      </c>
      <c r="AL96">
        <v>2.2405680000000001</v>
      </c>
      <c r="AM96">
        <v>0</v>
      </c>
      <c r="AN96">
        <v>0.57174000000000003</v>
      </c>
      <c r="AO96">
        <v>0</v>
      </c>
      <c r="AP96">
        <v>3.7050360000000002</v>
      </c>
      <c r="AQ96">
        <v>0</v>
      </c>
      <c r="AR96">
        <v>4.257466</v>
      </c>
      <c r="AS96">
        <v>9.7268050000000006</v>
      </c>
      <c r="AT96">
        <v>14.461477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1461.7570270000003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338.39909999999998</v>
      </c>
      <c r="L97">
        <v>113.7638</v>
      </c>
      <c r="M97">
        <v>88.697199999999995</v>
      </c>
      <c r="N97">
        <v>113.88431199999999</v>
      </c>
      <c r="O97">
        <v>119.226029</v>
      </c>
      <c r="P97">
        <v>118.94583799999999</v>
      </c>
      <c r="Q97">
        <v>7.7127999999999997</v>
      </c>
      <c r="R97">
        <v>12.533300000000001</v>
      </c>
      <c r="S97">
        <v>5.7846000000000002</v>
      </c>
      <c r="T97">
        <v>0</v>
      </c>
      <c r="U97">
        <v>319.960688</v>
      </c>
      <c r="V97">
        <v>4.8205</v>
      </c>
      <c r="W97">
        <v>24.039062000000001</v>
      </c>
      <c r="X97">
        <v>91.387810000000002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51.751635</v>
      </c>
      <c r="AL97">
        <v>2.2405680000000001</v>
      </c>
      <c r="AM97">
        <v>0</v>
      </c>
      <c r="AN97">
        <v>0.57174000000000003</v>
      </c>
      <c r="AO97">
        <v>0</v>
      </c>
      <c r="AP97">
        <v>3.7050360000000002</v>
      </c>
      <c r="AQ97">
        <v>0</v>
      </c>
      <c r="AR97">
        <v>4.257466</v>
      </c>
      <c r="AS97">
        <v>9.7268050000000006</v>
      </c>
      <c r="AT97">
        <v>14.461477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1461.7570270000003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338.39909999999998</v>
      </c>
      <c r="L98">
        <v>113.7638</v>
      </c>
      <c r="M98">
        <v>88.697199999999995</v>
      </c>
      <c r="N98">
        <v>113.88431199999999</v>
      </c>
      <c r="O98">
        <v>119.226029</v>
      </c>
      <c r="P98">
        <v>118.94583799999999</v>
      </c>
      <c r="Q98">
        <v>7.7127999999999997</v>
      </c>
      <c r="R98">
        <v>12.533300000000001</v>
      </c>
      <c r="S98">
        <v>5.7846000000000002</v>
      </c>
      <c r="T98">
        <v>0</v>
      </c>
      <c r="U98">
        <v>319.960688</v>
      </c>
      <c r="V98">
        <v>4.8205</v>
      </c>
      <c r="W98">
        <v>24.039062000000001</v>
      </c>
      <c r="X98">
        <v>91.387810000000002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51.751635</v>
      </c>
      <c r="AL98">
        <v>2.2405680000000001</v>
      </c>
      <c r="AM98">
        <v>0</v>
      </c>
      <c r="AN98">
        <v>0.57174000000000003</v>
      </c>
      <c r="AO98">
        <v>0</v>
      </c>
      <c r="AP98">
        <v>3.7050360000000002</v>
      </c>
      <c r="AQ98">
        <v>0</v>
      </c>
      <c r="AR98">
        <v>4.257466</v>
      </c>
      <c r="AS98">
        <v>9.7268050000000006</v>
      </c>
      <c r="AT98">
        <v>14.461477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1461.7570270000003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9.5295809527500008</v>
      </c>
      <c r="L99">
        <f t="shared" si="2"/>
        <v>3.182494100000004</v>
      </c>
      <c r="M99">
        <f t="shared" si="2"/>
        <v>1.9874339722499963</v>
      </c>
      <c r="N99">
        <f t="shared" si="2"/>
        <v>2.6393027982500024</v>
      </c>
      <c r="O99">
        <f t="shared" si="2"/>
        <v>2.8148756099999996</v>
      </c>
      <c r="P99">
        <f t="shared" si="2"/>
        <v>2.842769469999995</v>
      </c>
      <c r="Q99">
        <f t="shared" si="2"/>
        <v>0.19147060025000018</v>
      </c>
      <c r="R99">
        <f t="shared" si="2"/>
        <v>0.67228248325000073</v>
      </c>
      <c r="S99">
        <f t="shared" si="2"/>
        <v>0.20221298049999947</v>
      </c>
      <c r="T99">
        <f t="shared" si="2"/>
        <v>0</v>
      </c>
      <c r="U99">
        <f t="shared" si="2"/>
        <v>8.9397442740000024</v>
      </c>
      <c r="V99">
        <f t="shared" si="2"/>
        <v>0.26660563625</v>
      </c>
      <c r="W99">
        <f t="shared" si="2"/>
        <v>0.65440234724999924</v>
      </c>
      <c r="X99">
        <f t="shared" si="2"/>
        <v>2.6657192837500001</v>
      </c>
      <c r="Y99">
        <f t="shared" si="2"/>
        <v>0</v>
      </c>
      <c r="Z99">
        <f t="shared" si="2"/>
        <v>5.1354137250000001E-2</v>
      </c>
      <c r="AA99">
        <f t="shared" si="2"/>
        <v>8.7582391750000002E-2</v>
      </c>
      <c r="AB99">
        <f t="shared" si="2"/>
        <v>0.13216434374999997</v>
      </c>
      <c r="AC99">
        <f t="shared" si="2"/>
        <v>0.103248305</v>
      </c>
      <c r="AD99">
        <f t="shared" si="2"/>
        <v>0.11892653600000003</v>
      </c>
      <c r="AE99">
        <f t="shared" si="2"/>
        <v>0.42101242</v>
      </c>
      <c r="AF99">
        <f t="shared" si="2"/>
        <v>0.24050245200000017</v>
      </c>
      <c r="AG99">
        <f t="shared" si="2"/>
        <v>0</v>
      </c>
      <c r="AH99">
        <f t="shared" si="2"/>
        <v>0.72122648275000001</v>
      </c>
      <c r="AI99">
        <f t="shared" si="2"/>
        <v>5.1546571000000006E-2</v>
      </c>
      <c r="AJ99">
        <f t="shared" si="2"/>
        <v>0</v>
      </c>
      <c r="AK99">
        <f t="shared" si="2"/>
        <v>1.2420392399999995</v>
      </c>
      <c r="AL99">
        <f t="shared" si="2"/>
        <v>0.29575502075000004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8.2961935000000014E-2</v>
      </c>
      <c r="AQ99">
        <f t="shared" si="2"/>
        <v>0.46156552325000011</v>
      </c>
      <c r="AR99">
        <f t="shared" si="2"/>
        <v>0.26343068075000015</v>
      </c>
      <c r="AS99">
        <f t="shared" si="2"/>
        <v>0.2230032129999994</v>
      </c>
      <c r="AT99">
        <f t="shared" si="2"/>
        <v>0.34518315224999985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41.482656324000025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106.05</v>
      </c>
      <c r="C3" s="34">
        <v>32.78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149.13</v>
      </c>
      <c r="O3">
        <v>48.2</v>
      </c>
      <c r="P3">
        <v>1.01</v>
      </c>
      <c r="Q3">
        <v>12.33</v>
      </c>
      <c r="R3" s="93">
        <v>0</v>
      </c>
      <c r="S3" s="93">
        <v>0</v>
      </c>
      <c r="T3" s="93">
        <v>0</v>
      </c>
      <c r="U3">
        <v>1.53</v>
      </c>
      <c r="V3">
        <v>0</v>
      </c>
      <c r="W3">
        <v>2</v>
      </c>
      <c r="X3">
        <v>107.76</v>
      </c>
      <c r="Y3">
        <v>35.92</v>
      </c>
      <c r="Z3">
        <v>35.92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28.34</v>
      </c>
      <c r="AH3">
        <v>85.04</v>
      </c>
      <c r="AI3">
        <v>85.04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106.05</v>
      </c>
      <c r="C4" s="34">
        <v>32.78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149.13</v>
      </c>
      <c r="O4">
        <v>48.2</v>
      </c>
      <c r="P4">
        <v>1.01</v>
      </c>
      <c r="Q4">
        <v>12.23</v>
      </c>
      <c r="R4" s="93">
        <v>0</v>
      </c>
      <c r="S4" s="93">
        <v>0</v>
      </c>
      <c r="T4" s="93">
        <v>0</v>
      </c>
      <c r="U4">
        <v>1.53</v>
      </c>
      <c r="V4">
        <v>0</v>
      </c>
      <c r="W4">
        <v>2</v>
      </c>
      <c r="X4">
        <v>107.67</v>
      </c>
      <c r="Y4">
        <v>35.880000000000003</v>
      </c>
      <c r="Z4">
        <v>35.89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28.34</v>
      </c>
      <c r="AH4">
        <v>85.04</v>
      </c>
      <c r="AI4">
        <v>85.04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106.05</v>
      </c>
      <c r="C5" s="34">
        <v>32.78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149.13</v>
      </c>
      <c r="O5">
        <v>48.2</v>
      </c>
      <c r="P5">
        <v>1.32</v>
      </c>
      <c r="Q5">
        <v>12.23</v>
      </c>
      <c r="R5" s="93">
        <v>0</v>
      </c>
      <c r="S5" s="93">
        <v>0</v>
      </c>
      <c r="T5" s="93">
        <v>0</v>
      </c>
      <c r="U5">
        <v>1.53</v>
      </c>
      <c r="V5">
        <v>0</v>
      </c>
      <c r="W5">
        <v>2</v>
      </c>
      <c r="X5">
        <v>107.26</v>
      </c>
      <c r="Y5">
        <v>35.76</v>
      </c>
      <c r="Z5">
        <v>35.75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28.34</v>
      </c>
      <c r="AH5">
        <v>84.89</v>
      </c>
      <c r="AI5">
        <v>84.89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106.05</v>
      </c>
      <c r="C6" s="34">
        <v>32.78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149.13</v>
      </c>
      <c r="O6">
        <v>48.2</v>
      </c>
      <c r="P6">
        <v>1.32</v>
      </c>
      <c r="Q6">
        <v>12.01</v>
      </c>
      <c r="R6" s="93">
        <v>0</v>
      </c>
      <c r="S6" s="93">
        <v>0</v>
      </c>
      <c r="T6" s="93">
        <v>0</v>
      </c>
      <c r="U6">
        <v>1.53</v>
      </c>
      <c r="V6">
        <v>0</v>
      </c>
      <c r="W6">
        <v>2</v>
      </c>
      <c r="X6">
        <v>107.11</v>
      </c>
      <c r="Y6">
        <v>35.71</v>
      </c>
      <c r="Z6">
        <v>35.700000000000003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28.34</v>
      </c>
      <c r="AH6">
        <v>84.89</v>
      </c>
      <c r="AI6">
        <v>84.89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106.05</v>
      </c>
      <c r="C7" s="34">
        <v>32.78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48.2</v>
      </c>
      <c r="P7">
        <v>1.32</v>
      </c>
      <c r="Q7">
        <v>11.79</v>
      </c>
      <c r="R7" s="93">
        <v>0</v>
      </c>
      <c r="S7" s="93">
        <v>0</v>
      </c>
      <c r="T7" s="93">
        <v>0</v>
      </c>
      <c r="U7">
        <v>1.49</v>
      </c>
      <c r="V7">
        <v>0</v>
      </c>
      <c r="W7">
        <v>2</v>
      </c>
      <c r="X7">
        <v>106.76</v>
      </c>
      <c r="Y7">
        <v>35.58</v>
      </c>
      <c r="Z7">
        <v>35.590000000000003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21.86</v>
      </c>
      <c r="AH7">
        <v>84.72</v>
      </c>
      <c r="AI7">
        <v>84.72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106.05</v>
      </c>
      <c r="C8" s="34">
        <v>32.78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48.2</v>
      </c>
      <c r="P8">
        <v>1.32</v>
      </c>
      <c r="Q8">
        <v>11.58</v>
      </c>
      <c r="R8" s="93">
        <v>0</v>
      </c>
      <c r="S8" s="93">
        <v>0</v>
      </c>
      <c r="T8" s="93">
        <v>0</v>
      </c>
      <c r="U8">
        <v>1.49</v>
      </c>
      <c r="V8">
        <v>0</v>
      </c>
      <c r="W8">
        <v>2</v>
      </c>
      <c r="X8">
        <v>106.26</v>
      </c>
      <c r="Y8">
        <v>35.42</v>
      </c>
      <c r="Z8">
        <v>35.42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22.53</v>
      </c>
      <c r="AH8">
        <v>84.72</v>
      </c>
      <c r="AI8">
        <v>84.72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106.05</v>
      </c>
      <c r="C9" s="34">
        <v>32.78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48.2</v>
      </c>
      <c r="P9">
        <v>1.32</v>
      </c>
      <c r="Q9">
        <v>11.43</v>
      </c>
      <c r="R9" s="93">
        <v>0</v>
      </c>
      <c r="S9" s="93">
        <v>0</v>
      </c>
      <c r="T9" s="93">
        <v>0</v>
      </c>
      <c r="U9">
        <v>1.49</v>
      </c>
      <c r="V9">
        <v>0</v>
      </c>
      <c r="W9">
        <v>2</v>
      </c>
      <c r="X9">
        <v>105.78</v>
      </c>
      <c r="Y9">
        <v>35.26</v>
      </c>
      <c r="Z9">
        <v>35.26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20.09</v>
      </c>
      <c r="AH9">
        <v>84.6</v>
      </c>
      <c r="AI9">
        <v>84.6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106.05</v>
      </c>
      <c r="C10" s="34">
        <v>32.78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48.2</v>
      </c>
      <c r="P10">
        <v>1.32</v>
      </c>
      <c r="Q10">
        <v>11.25</v>
      </c>
      <c r="R10" s="93">
        <v>0</v>
      </c>
      <c r="S10" s="93">
        <v>0</v>
      </c>
      <c r="T10" s="93">
        <v>0</v>
      </c>
      <c r="U10">
        <v>1.49</v>
      </c>
      <c r="V10">
        <v>0</v>
      </c>
      <c r="W10">
        <v>2</v>
      </c>
      <c r="X10">
        <v>104.79</v>
      </c>
      <c r="Y10">
        <v>34.92</v>
      </c>
      <c r="Z10">
        <v>34.93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20.59</v>
      </c>
      <c r="AH10">
        <v>84.6</v>
      </c>
      <c r="AI10">
        <v>84.6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106.05</v>
      </c>
      <c r="C11" s="34">
        <v>32.78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1.32</v>
      </c>
      <c r="Q11">
        <v>11.15</v>
      </c>
      <c r="R11" s="93">
        <v>0</v>
      </c>
      <c r="S11" s="93">
        <v>0</v>
      </c>
      <c r="T11" s="93">
        <v>0</v>
      </c>
      <c r="U11">
        <v>1.49</v>
      </c>
      <c r="V11">
        <v>0</v>
      </c>
      <c r="W11">
        <v>2</v>
      </c>
      <c r="X11">
        <v>104.03</v>
      </c>
      <c r="Y11">
        <v>34.67</v>
      </c>
      <c r="Z11">
        <v>34.68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20.97</v>
      </c>
      <c r="AH11">
        <v>84.44</v>
      </c>
      <c r="AI11">
        <v>84.44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106.05</v>
      </c>
      <c r="C12" s="34">
        <v>32.78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1.32</v>
      </c>
      <c r="Q12">
        <v>11.06</v>
      </c>
      <c r="R12" s="93">
        <v>0</v>
      </c>
      <c r="S12" s="93">
        <v>0</v>
      </c>
      <c r="T12" s="93">
        <v>0</v>
      </c>
      <c r="U12">
        <v>1.49</v>
      </c>
      <c r="V12">
        <v>0</v>
      </c>
      <c r="W12">
        <v>2</v>
      </c>
      <c r="X12">
        <v>103.76</v>
      </c>
      <c r="Y12">
        <v>34.58</v>
      </c>
      <c r="Z12">
        <v>34.590000000000003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21.35</v>
      </c>
      <c r="AH12">
        <v>84.44</v>
      </c>
      <c r="AI12">
        <v>84.44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106.05</v>
      </c>
      <c r="C13" s="34">
        <v>32.78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48.2</v>
      </c>
      <c r="P13">
        <v>1.32</v>
      </c>
      <c r="Q13">
        <v>14.08</v>
      </c>
      <c r="R13" s="93">
        <v>0</v>
      </c>
      <c r="S13" s="93">
        <v>0</v>
      </c>
      <c r="T13" s="93">
        <v>0</v>
      </c>
      <c r="U13">
        <v>1.49</v>
      </c>
      <c r="V13">
        <v>0</v>
      </c>
      <c r="W13">
        <v>2</v>
      </c>
      <c r="X13">
        <v>105.26</v>
      </c>
      <c r="Y13">
        <v>35.08</v>
      </c>
      <c r="Z13">
        <v>35.090000000000003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17.73</v>
      </c>
      <c r="AH13">
        <v>84.2</v>
      </c>
      <c r="AI13">
        <v>84.2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106.05</v>
      </c>
      <c r="C14" s="34">
        <v>32.78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48.2</v>
      </c>
      <c r="P14">
        <v>1.32</v>
      </c>
      <c r="Q14">
        <v>13.72</v>
      </c>
      <c r="R14" s="93">
        <v>0</v>
      </c>
      <c r="S14" s="93">
        <v>0</v>
      </c>
      <c r="T14" s="93">
        <v>0</v>
      </c>
      <c r="U14">
        <v>1.49</v>
      </c>
      <c r="V14">
        <v>0</v>
      </c>
      <c r="W14">
        <v>2</v>
      </c>
      <c r="X14">
        <v>106.26</v>
      </c>
      <c r="Y14">
        <v>35.42</v>
      </c>
      <c r="Z14">
        <v>35.42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17.64</v>
      </c>
      <c r="AH14">
        <v>84.2</v>
      </c>
      <c r="AI14">
        <v>84.2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106.05</v>
      </c>
      <c r="C15" s="34">
        <v>32.78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48.2</v>
      </c>
      <c r="P15">
        <v>1.32</v>
      </c>
      <c r="Q15">
        <v>13.19</v>
      </c>
      <c r="R15" s="93">
        <v>0</v>
      </c>
      <c r="S15" s="93">
        <v>0</v>
      </c>
      <c r="T15" s="93">
        <v>0</v>
      </c>
      <c r="U15">
        <v>1.49</v>
      </c>
      <c r="V15">
        <v>0</v>
      </c>
      <c r="W15">
        <v>2</v>
      </c>
      <c r="X15">
        <v>95</v>
      </c>
      <c r="Y15">
        <v>31.66</v>
      </c>
      <c r="Z15">
        <v>31.67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17.57</v>
      </c>
      <c r="AH15">
        <v>84.04</v>
      </c>
      <c r="AI15">
        <v>84.04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106.05</v>
      </c>
      <c r="C16" s="34">
        <v>32.78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48.2</v>
      </c>
      <c r="P16">
        <v>1.32</v>
      </c>
      <c r="Q16">
        <v>12.98</v>
      </c>
      <c r="R16" s="93">
        <v>0</v>
      </c>
      <c r="S16" s="93">
        <v>0</v>
      </c>
      <c r="T16" s="93">
        <v>0</v>
      </c>
      <c r="U16">
        <v>1.49</v>
      </c>
      <c r="V16">
        <v>0</v>
      </c>
      <c r="W16">
        <v>2</v>
      </c>
      <c r="X16">
        <v>95</v>
      </c>
      <c r="Y16">
        <v>31.66</v>
      </c>
      <c r="Z16">
        <v>31.67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17.53</v>
      </c>
      <c r="AH16">
        <v>84.04</v>
      </c>
      <c r="AI16">
        <v>84.04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106.05</v>
      </c>
      <c r="C17" s="34">
        <v>32.78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1.32</v>
      </c>
      <c r="Q17">
        <v>10.119999999999999</v>
      </c>
      <c r="R17" s="93">
        <v>0</v>
      </c>
      <c r="S17" s="93">
        <v>0</v>
      </c>
      <c r="T17" s="93">
        <v>0</v>
      </c>
      <c r="U17">
        <v>1.49</v>
      </c>
      <c r="V17">
        <v>0</v>
      </c>
      <c r="W17">
        <v>2</v>
      </c>
      <c r="X17">
        <v>95</v>
      </c>
      <c r="Y17">
        <v>31.66</v>
      </c>
      <c r="Z17">
        <v>31.67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17.37</v>
      </c>
      <c r="AH17">
        <v>80.459999999999994</v>
      </c>
      <c r="AI17">
        <v>80.459999999999994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106.05</v>
      </c>
      <c r="C18" s="34">
        <v>32.78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1.32</v>
      </c>
      <c r="Q18">
        <v>10.050000000000001</v>
      </c>
      <c r="R18" s="93">
        <v>0</v>
      </c>
      <c r="S18" s="93">
        <v>0</v>
      </c>
      <c r="T18" s="93">
        <v>0</v>
      </c>
      <c r="U18">
        <v>1.49</v>
      </c>
      <c r="V18">
        <v>0</v>
      </c>
      <c r="W18">
        <v>2</v>
      </c>
      <c r="X18">
        <v>95</v>
      </c>
      <c r="Y18">
        <v>31.66</v>
      </c>
      <c r="Z18">
        <v>31.67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17.04</v>
      </c>
      <c r="AH18">
        <v>78.33</v>
      </c>
      <c r="AI18">
        <v>78.33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106.05</v>
      </c>
      <c r="C19" s="34">
        <v>32.78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48.2</v>
      </c>
      <c r="P19">
        <v>1.32</v>
      </c>
      <c r="Q19">
        <v>8.7200000000000006</v>
      </c>
      <c r="R19" s="93">
        <v>0</v>
      </c>
      <c r="S19" s="93">
        <v>0</v>
      </c>
      <c r="T19" s="93">
        <v>0</v>
      </c>
      <c r="U19">
        <v>1.46</v>
      </c>
      <c r="V19">
        <v>0</v>
      </c>
      <c r="W19">
        <v>1.95</v>
      </c>
      <c r="X19">
        <v>95</v>
      </c>
      <c r="Y19">
        <v>31.66</v>
      </c>
      <c r="Z19">
        <v>31.67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16.8</v>
      </c>
      <c r="AH19">
        <v>76.45</v>
      </c>
      <c r="AI19">
        <v>76.45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106.05</v>
      </c>
      <c r="C20" s="34">
        <v>32.78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48.2</v>
      </c>
      <c r="P20">
        <v>1.32</v>
      </c>
      <c r="Q20">
        <v>8.68</v>
      </c>
      <c r="R20" s="93">
        <v>0</v>
      </c>
      <c r="S20" s="93">
        <v>0</v>
      </c>
      <c r="T20" s="93">
        <v>0</v>
      </c>
      <c r="U20">
        <v>1.46</v>
      </c>
      <c r="V20">
        <v>0</v>
      </c>
      <c r="W20">
        <v>1.95</v>
      </c>
      <c r="X20">
        <v>95</v>
      </c>
      <c r="Y20">
        <v>31.66</v>
      </c>
      <c r="Z20">
        <v>31.67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16.64</v>
      </c>
      <c r="AH20">
        <v>73.8</v>
      </c>
      <c r="AI20">
        <v>73.8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106.05</v>
      </c>
      <c r="C21" s="34">
        <v>32.78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48.2</v>
      </c>
      <c r="P21">
        <v>1.32</v>
      </c>
      <c r="Q21">
        <v>7.01</v>
      </c>
      <c r="R21" s="93">
        <v>0</v>
      </c>
      <c r="S21" s="93">
        <v>0</v>
      </c>
      <c r="T21" s="93">
        <v>0</v>
      </c>
      <c r="U21">
        <v>1.46</v>
      </c>
      <c r="V21">
        <v>0</v>
      </c>
      <c r="W21">
        <v>1.95</v>
      </c>
      <c r="X21">
        <v>95.16</v>
      </c>
      <c r="Y21">
        <v>31.72</v>
      </c>
      <c r="Z21">
        <v>31.72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16.47</v>
      </c>
      <c r="AH21">
        <v>71.430000000000007</v>
      </c>
      <c r="AI21">
        <v>71.430000000000007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106.05</v>
      </c>
      <c r="C22" s="34">
        <v>32.78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149.13</v>
      </c>
      <c r="O22">
        <v>48.2</v>
      </c>
      <c r="P22">
        <v>1.32</v>
      </c>
      <c r="Q22">
        <v>7.01</v>
      </c>
      <c r="R22" s="93">
        <v>0</v>
      </c>
      <c r="S22" s="93">
        <v>0</v>
      </c>
      <c r="T22" s="93">
        <v>0</v>
      </c>
      <c r="U22">
        <v>1.46</v>
      </c>
      <c r="V22">
        <v>0</v>
      </c>
      <c r="W22">
        <v>1.95</v>
      </c>
      <c r="X22">
        <v>92.85</v>
      </c>
      <c r="Y22">
        <v>30.94</v>
      </c>
      <c r="Z22">
        <v>30.95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16.21</v>
      </c>
      <c r="AH22">
        <v>69.599999999999994</v>
      </c>
      <c r="AI22">
        <v>69.599999999999994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105.01</v>
      </c>
      <c r="C23" s="34">
        <v>32.43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149.13</v>
      </c>
      <c r="O23">
        <v>46.47</v>
      </c>
      <c r="P23">
        <v>1.32</v>
      </c>
      <c r="Q23">
        <v>7.01</v>
      </c>
      <c r="R23" s="93">
        <v>0</v>
      </c>
      <c r="S23" s="93">
        <v>0</v>
      </c>
      <c r="T23" s="93">
        <v>0</v>
      </c>
      <c r="U23">
        <v>1.46</v>
      </c>
      <c r="V23">
        <v>0</v>
      </c>
      <c r="W23">
        <v>1.95</v>
      </c>
      <c r="X23">
        <v>90.64</v>
      </c>
      <c r="Y23">
        <v>30.23</v>
      </c>
      <c r="Z23">
        <v>30.21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15.99</v>
      </c>
      <c r="AH23">
        <v>66.88</v>
      </c>
      <c r="AI23">
        <v>66.88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105.01</v>
      </c>
      <c r="C24" s="34">
        <v>32.43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149.13</v>
      </c>
      <c r="O24">
        <v>46.47</v>
      </c>
      <c r="P24">
        <v>1.32</v>
      </c>
      <c r="Q24">
        <v>7.01</v>
      </c>
      <c r="R24" s="93">
        <v>0</v>
      </c>
      <c r="S24" s="93">
        <v>0</v>
      </c>
      <c r="T24" s="93">
        <v>0</v>
      </c>
      <c r="U24">
        <v>1.46</v>
      </c>
      <c r="V24">
        <v>0</v>
      </c>
      <c r="W24">
        <v>1.95</v>
      </c>
      <c r="X24">
        <v>88.67</v>
      </c>
      <c r="Y24">
        <v>29.55</v>
      </c>
      <c r="Z24">
        <v>29.56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15.84</v>
      </c>
      <c r="AH24">
        <v>63.79</v>
      </c>
      <c r="AI24">
        <v>63.79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105.01</v>
      </c>
      <c r="C25" s="34">
        <v>32.43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71.73</v>
      </c>
      <c r="N25">
        <v>149.13</v>
      </c>
      <c r="O25">
        <v>46.47</v>
      </c>
      <c r="P25">
        <v>1.32</v>
      </c>
      <c r="Q25">
        <v>7.01</v>
      </c>
      <c r="R25" s="93">
        <v>0</v>
      </c>
      <c r="S25" s="93">
        <v>0</v>
      </c>
      <c r="T25" s="93">
        <v>0</v>
      </c>
      <c r="U25">
        <v>1.46</v>
      </c>
      <c r="V25">
        <v>0</v>
      </c>
      <c r="W25">
        <v>1.95</v>
      </c>
      <c r="X25">
        <v>86.83</v>
      </c>
      <c r="Y25">
        <v>28.95</v>
      </c>
      <c r="Z25">
        <v>28.94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15.69</v>
      </c>
      <c r="AH25">
        <v>62.05</v>
      </c>
      <c r="AI25">
        <v>62.05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105.01</v>
      </c>
      <c r="C26" s="34">
        <v>32.43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71.73</v>
      </c>
      <c r="N26">
        <v>192.82</v>
      </c>
      <c r="O26">
        <v>46.47</v>
      </c>
      <c r="P26">
        <v>1.32</v>
      </c>
      <c r="Q26">
        <v>7.01</v>
      </c>
      <c r="R26" s="93">
        <v>0</v>
      </c>
      <c r="S26" s="93">
        <v>0</v>
      </c>
      <c r="T26" s="93">
        <v>0</v>
      </c>
      <c r="U26">
        <v>1.46</v>
      </c>
      <c r="V26">
        <v>0</v>
      </c>
      <c r="W26">
        <v>1.95</v>
      </c>
      <c r="X26">
        <v>84.88</v>
      </c>
      <c r="Y26">
        <v>28.3</v>
      </c>
      <c r="Z26">
        <v>28.29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15.49</v>
      </c>
      <c r="AH26">
        <v>58.21</v>
      </c>
      <c r="AI26">
        <v>58.21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153.21</v>
      </c>
      <c r="C27" s="34">
        <v>55.2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71.73</v>
      </c>
      <c r="N27">
        <v>231.38</v>
      </c>
      <c r="O27">
        <v>46.47</v>
      </c>
      <c r="P27">
        <v>1.32</v>
      </c>
      <c r="Q27">
        <v>7.01</v>
      </c>
      <c r="R27" s="93">
        <v>0</v>
      </c>
      <c r="S27" s="93">
        <v>0</v>
      </c>
      <c r="T27" s="93">
        <v>0</v>
      </c>
      <c r="U27">
        <v>1.46</v>
      </c>
      <c r="V27">
        <v>0</v>
      </c>
      <c r="W27">
        <v>1.95</v>
      </c>
      <c r="X27">
        <v>83.07</v>
      </c>
      <c r="Y27">
        <v>27.69</v>
      </c>
      <c r="Z27">
        <v>27.69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15.61</v>
      </c>
      <c r="AH27">
        <v>56.84</v>
      </c>
      <c r="AI27">
        <v>56.84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193.93</v>
      </c>
      <c r="C28" s="34">
        <v>73.52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96.41</v>
      </c>
      <c r="N28">
        <v>271.14999999999998</v>
      </c>
      <c r="O28">
        <v>46.47</v>
      </c>
      <c r="P28">
        <v>1.32</v>
      </c>
      <c r="Q28">
        <v>7.01</v>
      </c>
      <c r="R28" s="93">
        <v>1.1200000000000001</v>
      </c>
      <c r="S28" s="93">
        <v>0</v>
      </c>
      <c r="T28" s="93">
        <v>0</v>
      </c>
      <c r="U28">
        <v>1.46</v>
      </c>
      <c r="V28">
        <v>0</v>
      </c>
      <c r="W28">
        <v>1.95</v>
      </c>
      <c r="X28">
        <v>81.19</v>
      </c>
      <c r="Y28">
        <v>27.07</v>
      </c>
      <c r="Z28">
        <v>27.06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15.57</v>
      </c>
      <c r="AH28">
        <v>55.17</v>
      </c>
      <c r="AI28">
        <v>55.17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221.23</v>
      </c>
      <c r="C29" s="34">
        <v>73.52</v>
      </c>
      <c r="D29" s="93">
        <f t="shared" si="0"/>
        <v>7.5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71.73</v>
      </c>
      <c r="N29">
        <v>271.14999999999998</v>
      </c>
      <c r="O29">
        <v>46.47</v>
      </c>
      <c r="P29">
        <v>1.32</v>
      </c>
      <c r="Q29">
        <v>7.01</v>
      </c>
      <c r="R29" s="93">
        <v>4.55</v>
      </c>
      <c r="S29" s="93">
        <v>2</v>
      </c>
      <c r="T29" s="93">
        <v>0.95</v>
      </c>
      <c r="U29">
        <v>1.46</v>
      </c>
      <c r="V29">
        <v>0</v>
      </c>
      <c r="W29">
        <v>1.95</v>
      </c>
      <c r="X29">
        <v>80.209999999999994</v>
      </c>
      <c r="Y29">
        <v>26.74</v>
      </c>
      <c r="Z29">
        <v>26.74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15.38</v>
      </c>
      <c r="AH29">
        <v>53.51</v>
      </c>
      <c r="AI29">
        <v>53.51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173.03</v>
      </c>
      <c r="C30" s="34">
        <v>55.2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71.73</v>
      </c>
      <c r="N30">
        <v>271.14999999999998</v>
      </c>
      <c r="O30">
        <v>46.47</v>
      </c>
      <c r="P30">
        <v>1.32</v>
      </c>
      <c r="Q30">
        <v>7.01</v>
      </c>
      <c r="R30" s="93">
        <v>15</v>
      </c>
      <c r="S30" s="93">
        <v>7</v>
      </c>
      <c r="T30" s="93">
        <v>3.98</v>
      </c>
      <c r="U30">
        <v>1.46</v>
      </c>
      <c r="V30">
        <v>0.28196700000000002</v>
      </c>
      <c r="W30">
        <v>1.95</v>
      </c>
      <c r="X30">
        <v>79.319999999999993</v>
      </c>
      <c r="Y30">
        <v>26.43</v>
      </c>
      <c r="Z30">
        <v>26.44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15.19</v>
      </c>
      <c r="AH30">
        <v>51.84</v>
      </c>
      <c r="AI30">
        <v>51.84</v>
      </c>
      <c r="AJ30">
        <v>23.14</v>
      </c>
      <c r="AK30">
        <v>0</v>
      </c>
      <c r="AL30">
        <v>0</v>
      </c>
    </row>
    <row r="31" spans="1:38">
      <c r="A31" t="s">
        <v>73</v>
      </c>
      <c r="B31" s="34">
        <v>220.3</v>
      </c>
      <c r="C31" s="34">
        <v>73.52</v>
      </c>
      <c r="D31" s="93">
        <f t="shared" si="0"/>
        <v>54.58</v>
      </c>
      <c r="E31" s="34">
        <v>0</v>
      </c>
      <c r="F31" s="34"/>
      <c r="G31" s="34"/>
      <c r="H31" s="34"/>
      <c r="I31" s="34"/>
      <c r="J31" s="37">
        <v>0.02</v>
      </c>
      <c r="K31" s="37">
        <v>0.02</v>
      </c>
      <c r="L31" s="37">
        <v>0.02</v>
      </c>
      <c r="M31">
        <v>71.73</v>
      </c>
      <c r="N31">
        <v>271.14999999999998</v>
      </c>
      <c r="O31">
        <v>46.47</v>
      </c>
      <c r="P31">
        <v>1.32</v>
      </c>
      <c r="Q31">
        <v>7.01</v>
      </c>
      <c r="R31" s="93">
        <v>21.58</v>
      </c>
      <c r="S31" s="93">
        <v>14</v>
      </c>
      <c r="T31" s="93">
        <v>19</v>
      </c>
      <c r="U31">
        <v>1.46</v>
      </c>
      <c r="V31">
        <v>2.1487829999999999</v>
      </c>
      <c r="W31">
        <v>1.95</v>
      </c>
      <c r="X31">
        <v>75.760000000000005</v>
      </c>
      <c r="Y31">
        <v>25.26</v>
      </c>
      <c r="Z31">
        <v>25.25</v>
      </c>
      <c r="AA31">
        <v>0.01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18.23</v>
      </c>
      <c r="AH31">
        <v>63.51</v>
      </c>
      <c r="AI31">
        <v>63.51</v>
      </c>
      <c r="AJ31">
        <v>23.14</v>
      </c>
      <c r="AK31">
        <v>0</v>
      </c>
      <c r="AL31">
        <v>0</v>
      </c>
    </row>
    <row r="32" spans="1:38">
      <c r="A32" t="s">
        <v>74</v>
      </c>
      <c r="B32" s="34">
        <v>221.67</v>
      </c>
      <c r="C32" s="34">
        <v>73.52</v>
      </c>
      <c r="D32" s="93">
        <f t="shared" si="0"/>
        <v>63.55</v>
      </c>
      <c r="E32" s="34">
        <v>0</v>
      </c>
      <c r="F32" s="34"/>
      <c r="G32" s="34"/>
      <c r="H32" s="34"/>
      <c r="I32" s="34"/>
      <c r="J32" s="37">
        <v>0.15</v>
      </c>
      <c r="K32" s="37">
        <v>0.15</v>
      </c>
      <c r="L32" s="37">
        <v>0.15</v>
      </c>
      <c r="M32">
        <v>71.73</v>
      </c>
      <c r="N32">
        <v>271.14999999999998</v>
      </c>
      <c r="O32">
        <v>46.47</v>
      </c>
      <c r="P32">
        <v>1.32</v>
      </c>
      <c r="Q32">
        <v>7.01</v>
      </c>
      <c r="R32" s="93">
        <v>21.18</v>
      </c>
      <c r="S32" s="93">
        <v>21.18</v>
      </c>
      <c r="T32" s="93">
        <v>21.19</v>
      </c>
      <c r="U32">
        <v>1.46</v>
      </c>
      <c r="V32">
        <v>4.9878989999999996</v>
      </c>
      <c r="W32">
        <v>1.95</v>
      </c>
      <c r="X32">
        <v>67.760000000000005</v>
      </c>
      <c r="Y32">
        <v>22.58</v>
      </c>
      <c r="Z32">
        <v>22.59</v>
      </c>
      <c r="AA32">
        <v>2.12</v>
      </c>
      <c r="AB32">
        <v>0.42</v>
      </c>
      <c r="AC32">
        <v>0</v>
      </c>
      <c r="AD32">
        <v>0</v>
      </c>
      <c r="AE32">
        <v>1</v>
      </c>
      <c r="AF32">
        <v>0</v>
      </c>
      <c r="AG32">
        <v>18.03</v>
      </c>
      <c r="AH32">
        <v>63.44</v>
      </c>
      <c r="AI32">
        <v>63.44</v>
      </c>
      <c r="AJ32">
        <v>22.17</v>
      </c>
      <c r="AK32">
        <v>1</v>
      </c>
      <c r="AL32">
        <v>1</v>
      </c>
    </row>
    <row r="33" spans="1:38">
      <c r="A33" t="s">
        <v>75</v>
      </c>
      <c r="B33" s="34">
        <v>251.52</v>
      </c>
      <c r="C33" s="34">
        <v>73.87</v>
      </c>
      <c r="D33" s="93">
        <f t="shared" si="0"/>
        <v>68.05</v>
      </c>
      <c r="E33" s="34">
        <v>0</v>
      </c>
      <c r="F33" s="34"/>
      <c r="G33" s="34"/>
      <c r="H33" s="34"/>
      <c r="I33" s="34"/>
      <c r="J33" s="37">
        <v>0.4</v>
      </c>
      <c r="K33" s="37">
        <v>0.4</v>
      </c>
      <c r="L33" s="37">
        <v>0.41</v>
      </c>
      <c r="M33">
        <v>67.489999999999995</v>
      </c>
      <c r="N33">
        <v>271.14999999999998</v>
      </c>
      <c r="O33">
        <v>46.28</v>
      </c>
      <c r="P33">
        <v>1.32</v>
      </c>
      <c r="Q33">
        <v>7.01</v>
      </c>
      <c r="R33" s="93">
        <v>22.68</v>
      </c>
      <c r="S33" s="93">
        <v>22.68</v>
      </c>
      <c r="T33" s="93">
        <v>22.69</v>
      </c>
      <c r="U33">
        <v>1.46</v>
      </c>
      <c r="V33">
        <v>8.2645499999999998</v>
      </c>
      <c r="W33">
        <v>1.85</v>
      </c>
      <c r="X33">
        <v>60.26</v>
      </c>
      <c r="Y33">
        <v>20.079999999999998</v>
      </c>
      <c r="Z33">
        <v>20.09</v>
      </c>
      <c r="AA33">
        <v>7.55</v>
      </c>
      <c r="AB33">
        <v>1.51</v>
      </c>
      <c r="AC33">
        <v>0</v>
      </c>
      <c r="AD33">
        <v>2</v>
      </c>
      <c r="AE33">
        <v>3</v>
      </c>
      <c r="AF33">
        <v>1</v>
      </c>
      <c r="AG33">
        <v>17.77</v>
      </c>
      <c r="AH33">
        <v>62.84</v>
      </c>
      <c r="AI33">
        <v>62.84</v>
      </c>
      <c r="AJ33">
        <v>22.17</v>
      </c>
      <c r="AK33">
        <v>5</v>
      </c>
      <c r="AL33">
        <v>2</v>
      </c>
    </row>
    <row r="34" spans="1:38">
      <c r="A34" t="s">
        <v>76</v>
      </c>
      <c r="B34" s="34">
        <v>260.89</v>
      </c>
      <c r="C34" s="34">
        <v>86.32</v>
      </c>
      <c r="D34" s="93">
        <f t="shared" si="0"/>
        <v>69.05</v>
      </c>
      <c r="E34" s="34">
        <v>0</v>
      </c>
      <c r="F34" s="34"/>
      <c r="G34" s="34"/>
      <c r="H34" s="34"/>
      <c r="I34" s="34"/>
      <c r="J34" s="37">
        <v>0.81</v>
      </c>
      <c r="K34" s="37">
        <v>0.81</v>
      </c>
      <c r="L34" s="37">
        <v>0.84</v>
      </c>
      <c r="M34">
        <v>67.489999999999995</v>
      </c>
      <c r="N34">
        <v>271.14999999999998</v>
      </c>
      <c r="O34">
        <v>57.85</v>
      </c>
      <c r="P34">
        <v>1.32</v>
      </c>
      <c r="Q34">
        <v>7.01</v>
      </c>
      <c r="R34" s="93">
        <v>23.02</v>
      </c>
      <c r="S34" s="93">
        <v>23.02</v>
      </c>
      <c r="T34" s="93">
        <v>23.01</v>
      </c>
      <c r="U34">
        <v>1.46</v>
      </c>
      <c r="V34">
        <v>12.357932999999999</v>
      </c>
      <c r="W34">
        <v>1.85</v>
      </c>
      <c r="X34">
        <v>52.76</v>
      </c>
      <c r="Y34">
        <v>17.579999999999998</v>
      </c>
      <c r="Z34">
        <v>17.59</v>
      </c>
      <c r="AA34">
        <v>15.73</v>
      </c>
      <c r="AB34">
        <v>3.14</v>
      </c>
      <c r="AC34">
        <v>0</v>
      </c>
      <c r="AD34">
        <v>4</v>
      </c>
      <c r="AE34">
        <v>7</v>
      </c>
      <c r="AF34">
        <v>3</v>
      </c>
      <c r="AG34">
        <v>17.55</v>
      </c>
      <c r="AH34">
        <v>60.84</v>
      </c>
      <c r="AI34">
        <v>60.84</v>
      </c>
      <c r="AJ34">
        <v>22.17</v>
      </c>
      <c r="AK34">
        <v>11</v>
      </c>
      <c r="AL34">
        <v>5</v>
      </c>
    </row>
    <row r="35" spans="1:38">
      <c r="A35" t="s">
        <v>77</v>
      </c>
      <c r="B35" s="34">
        <v>251.52</v>
      </c>
      <c r="C35" s="34">
        <v>73.87</v>
      </c>
      <c r="D35" s="93">
        <f t="shared" si="0"/>
        <v>75.05</v>
      </c>
      <c r="E35" s="34">
        <v>0</v>
      </c>
      <c r="F35" s="34"/>
      <c r="G35" s="34"/>
      <c r="H35" s="34"/>
      <c r="I35" s="34"/>
      <c r="J35" s="37">
        <v>1.37</v>
      </c>
      <c r="K35" s="37">
        <v>1.37</v>
      </c>
      <c r="L35" s="37">
        <v>1.39</v>
      </c>
      <c r="M35">
        <v>67.489999999999995</v>
      </c>
      <c r="N35">
        <v>271.14999999999998</v>
      </c>
      <c r="O35">
        <v>46.28</v>
      </c>
      <c r="P35">
        <v>1.32</v>
      </c>
      <c r="Q35">
        <v>7.01</v>
      </c>
      <c r="R35" s="93">
        <v>25.02</v>
      </c>
      <c r="S35" s="93">
        <v>25.02</v>
      </c>
      <c r="T35" s="93">
        <v>25.01</v>
      </c>
      <c r="U35">
        <v>1.46</v>
      </c>
      <c r="V35">
        <v>16.694391</v>
      </c>
      <c r="W35">
        <v>1.85</v>
      </c>
      <c r="X35">
        <v>47.76</v>
      </c>
      <c r="Y35">
        <v>15.92</v>
      </c>
      <c r="Z35">
        <v>15.92</v>
      </c>
      <c r="AA35">
        <v>29.66</v>
      </c>
      <c r="AB35">
        <v>5.93</v>
      </c>
      <c r="AC35">
        <v>0.33</v>
      </c>
      <c r="AD35">
        <v>5.93</v>
      </c>
      <c r="AE35">
        <v>15</v>
      </c>
      <c r="AF35">
        <v>7</v>
      </c>
      <c r="AG35">
        <v>17.27</v>
      </c>
      <c r="AH35">
        <v>58.51</v>
      </c>
      <c r="AI35">
        <v>58.51</v>
      </c>
      <c r="AJ35">
        <v>21.21</v>
      </c>
      <c r="AK35">
        <v>25</v>
      </c>
      <c r="AL35">
        <v>10</v>
      </c>
    </row>
    <row r="36" spans="1:38">
      <c r="A36" t="s">
        <v>78</v>
      </c>
      <c r="B36" s="34">
        <v>251.52</v>
      </c>
      <c r="C36" s="34">
        <v>86.32</v>
      </c>
      <c r="D36" s="93">
        <f t="shared" si="0"/>
        <v>80.550000000000011</v>
      </c>
      <c r="E36" s="34">
        <v>0</v>
      </c>
      <c r="F36" s="34"/>
      <c r="G36" s="34"/>
      <c r="H36" s="34"/>
      <c r="I36" s="34"/>
      <c r="J36" s="37">
        <v>2.1</v>
      </c>
      <c r="K36" s="37">
        <v>2.1</v>
      </c>
      <c r="L36" s="37">
        <v>2.16</v>
      </c>
      <c r="M36">
        <v>76.16</v>
      </c>
      <c r="N36">
        <v>271.14999999999998</v>
      </c>
      <c r="O36">
        <v>46.28</v>
      </c>
      <c r="P36">
        <v>1.32</v>
      </c>
      <c r="Q36">
        <v>7.01</v>
      </c>
      <c r="R36" s="93">
        <v>26.85</v>
      </c>
      <c r="S36" s="93">
        <v>26.85</v>
      </c>
      <c r="T36" s="93">
        <v>26.85</v>
      </c>
      <c r="U36">
        <v>1.46</v>
      </c>
      <c r="V36">
        <v>20.933619</v>
      </c>
      <c r="W36">
        <v>1.85</v>
      </c>
      <c r="X36">
        <v>40</v>
      </c>
      <c r="Y36">
        <v>13.34</v>
      </c>
      <c r="Z36">
        <v>13.33</v>
      </c>
      <c r="AA36">
        <v>47.3</v>
      </c>
      <c r="AB36">
        <v>9.4600000000000009</v>
      </c>
      <c r="AC36">
        <v>0.4</v>
      </c>
      <c r="AD36">
        <v>8.9499999999999993</v>
      </c>
      <c r="AE36">
        <v>22</v>
      </c>
      <c r="AF36">
        <v>11</v>
      </c>
      <c r="AG36">
        <v>16.97</v>
      </c>
      <c r="AH36">
        <v>56.81</v>
      </c>
      <c r="AI36">
        <v>56.81</v>
      </c>
      <c r="AJ36">
        <v>21.21</v>
      </c>
      <c r="AK36">
        <v>35</v>
      </c>
      <c r="AL36">
        <v>15</v>
      </c>
    </row>
    <row r="37" spans="1:38">
      <c r="A37" t="s">
        <v>79</v>
      </c>
      <c r="B37" s="34">
        <v>260.89</v>
      </c>
      <c r="C37" s="34">
        <v>73.52</v>
      </c>
      <c r="D37" s="93">
        <f t="shared" si="0"/>
        <v>83.05</v>
      </c>
      <c r="E37" s="34">
        <v>0</v>
      </c>
      <c r="F37" s="34"/>
      <c r="G37" s="34"/>
      <c r="H37" s="34"/>
      <c r="I37" s="34"/>
      <c r="J37" s="37">
        <v>3.03</v>
      </c>
      <c r="K37" s="37">
        <v>3.03</v>
      </c>
      <c r="L37" s="37">
        <v>3.1</v>
      </c>
      <c r="M37">
        <v>84.84</v>
      </c>
      <c r="N37">
        <v>271.14999999999998</v>
      </c>
      <c r="O37">
        <v>57.85</v>
      </c>
      <c r="P37">
        <v>1.32</v>
      </c>
      <c r="Q37">
        <v>7.01</v>
      </c>
      <c r="R37" s="93">
        <v>27.68</v>
      </c>
      <c r="S37" s="93">
        <v>27.68</v>
      </c>
      <c r="T37" s="93">
        <v>27.69</v>
      </c>
      <c r="U37">
        <v>1.46</v>
      </c>
      <c r="V37">
        <v>25.202016</v>
      </c>
      <c r="W37">
        <v>1.85</v>
      </c>
      <c r="X37">
        <v>40</v>
      </c>
      <c r="Y37">
        <v>13.34</v>
      </c>
      <c r="Z37">
        <v>13.33</v>
      </c>
      <c r="AA37">
        <v>67.34</v>
      </c>
      <c r="AB37">
        <v>13.47</v>
      </c>
      <c r="AC37">
        <v>0.4</v>
      </c>
      <c r="AD37">
        <v>12.45</v>
      </c>
      <c r="AE37">
        <v>27</v>
      </c>
      <c r="AF37">
        <v>13</v>
      </c>
      <c r="AG37">
        <v>16.79</v>
      </c>
      <c r="AH37">
        <v>56.34</v>
      </c>
      <c r="AI37">
        <v>56.34</v>
      </c>
      <c r="AJ37">
        <v>21.21</v>
      </c>
      <c r="AK37">
        <v>60</v>
      </c>
      <c r="AL37">
        <v>25</v>
      </c>
    </row>
    <row r="38" spans="1:38">
      <c r="A38" t="s">
        <v>80</v>
      </c>
      <c r="B38" s="34">
        <v>245.77</v>
      </c>
      <c r="C38" s="34">
        <v>73.52</v>
      </c>
      <c r="D38" s="93">
        <f t="shared" si="0"/>
        <v>85.949999999999989</v>
      </c>
      <c r="E38" s="34">
        <v>0</v>
      </c>
      <c r="F38" s="34"/>
      <c r="G38" s="34"/>
      <c r="H38" s="34"/>
      <c r="I38" s="34"/>
      <c r="J38" s="37">
        <v>4.54</v>
      </c>
      <c r="K38" s="37">
        <v>4.54</v>
      </c>
      <c r="L38" s="37">
        <v>4.6500000000000004</v>
      </c>
      <c r="M38">
        <v>118.01</v>
      </c>
      <c r="N38">
        <v>271.14999999999998</v>
      </c>
      <c r="O38">
        <v>86.77</v>
      </c>
      <c r="P38">
        <v>1.32</v>
      </c>
      <c r="Q38">
        <v>7.01</v>
      </c>
      <c r="R38" s="93">
        <v>28.65</v>
      </c>
      <c r="S38" s="93">
        <v>28.65</v>
      </c>
      <c r="T38" s="93">
        <v>28.65</v>
      </c>
      <c r="U38">
        <v>1.46</v>
      </c>
      <c r="V38">
        <v>29.353736999999999</v>
      </c>
      <c r="W38">
        <v>1.85</v>
      </c>
      <c r="X38">
        <v>40</v>
      </c>
      <c r="Y38">
        <v>13.34</v>
      </c>
      <c r="Z38">
        <v>13.33</v>
      </c>
      <c r="AA38">
        <v>87.39</v>
      </c>
      <c r="AB38">
        <v>17.48</v>
      </c>
      <c r="AC38">
        <v>4.5</v>
      </c>
      <c r="AD38">
        <v>15.53</v>
      </c>
      <c r="AE38">
        <v>33</v>
      </c>
      <c r="AF38">
        <v>17</v>
      </c>
      <c r="AG38">
        <v>16.68</v>
      </c>
      <c r="AH38">
        <v>52.27</v>
      </c>
      <c r="AI38">
        <v>52.27</v>
      </c>
      <c r="AJ38">
        <v>21.21</v>
      </c>
      <c r="AK38">
        <v>70</v>
      </c>
      <c r="AL38">
        <v>30</v>
      </c>
    </row>
    <row r="39" spans="1:38">
      <c r="A39" t="s">
        <v>81</v>
      </c>
      <c r="B39" s="34">
        <v>260.89</v>
      </c>
      <c r="C39" s="34">
        <v>86.32</v>
      </c>
      <c r="D39" s="93">
        <f t="shared" si="0"/>
        <v>85.949999999999989</v>
      </c>
      <c r="E39" s="34">
        <v>0</v>
      </c>
      <c r="F39" s="34"/>
      <c r="G39" s="34"/>
      <c r="H39" s="34"/>
      <c r="I39" s="34"/>
      <c r="J39" s="37">
        <v>5.85</v>
      </c>
      <c r="K39" s="37">
        <v>5.85</v>
      </c>
      <c r="L39" s="37">
        <v>6</v>
      </c>
      <c r="M39">
        <v>118.01</v>
      </c>
      <c r="N39">
        <v>271.14999999999998</v>
      </c>
      <c r="O39">
        <v>100.98</v>
      </c>
      <c r="P39">
        <v>1.32</v>
      </c>
      <c r="Q39">
        <v>7.01</v>
      </c>
      <c r="R39" s="93">
        <v>28.65</v>
      </c>
      <c r="S39" s="93">
        <v>28.65</v>
      </c>
      <c r="T39" s="93">
        <v>28.65</v>
      </c>
      <c r="U39">
        <v>1.46</v>
      </c>
      <c r="V39">
        <v>49.684530000000002</v>
      </c>
      <c r="W39">
        <v>1.85</v>
      </c>
      <c r="X39">
        <v>80.209999999999994</v>
      </c>
      <c r="Y39">
        <v>26.74</v>
      </c>
      <c r="Z39">
        <v>26.74</v>
      </c>
      <c r="AA39">
        <v>106.46</v>
      </c>
      <c r="AB39">
        <v>21.29</v>
      </c>
      <c r="AC39">
        <v>9.48</v>
      </c>
      <c r="AD39">
        <v>21.3</v>
      </c>
      <c r="AE39">
        <v>38</v>
      </c>
      <c r="AF39">
        <v>19</v>
      </c>
      <c r="AG39">
        <v>16.63</v>
      </c>
      <c r="AH39">
        <v>51.84</v>
      </c>
      <c r="AI39">
        <v>51.84</v>
      </c>
      <c r="AJ39">
        <v>21.21</v>
      </c>
      <c r="AK39">
        <v>84</v>
      </c>
      <c r="AL39">
        <v>36</v>
      </c>
    </row>
    <row r="40" spans="1:38">
      <c r="A40" t="s">
        <v>82</v>
      </c>
      <c r="B40" s="34">
        <v>260.89</v>
      </c>
      <c r="C40" s="34">
        <v>86.32</v>
      </c>
      <c r="D40" s="93">
        <f t="shared" si="0"/>
        <v>91.949999999999989</v>
      </c>
      <c r="E40" s="34">
        <v>0</v>
      </c>
      <c r="F40" s="34"/>
      <c r="G40" s="34"/>
      <c r="H40" s="34"/>
      <c r="I40" s="34"/>
      <c r="J40" s="37">
        <v>7.03</v>
      </c>
      <c r="K40" s="37">
        <v>7.03</v>
      </c>
      <c r="L40" s="37">
        <v>7.21</v>
      </c>
      <c r="M40">
        <v>118.01</v>
      </c>
      <c r="N40">
        <v>271.14999999999998</v>
      </c>
      <c r="O40">
        <v>100.98</v>
      </c>
      <c r="P40">
        <v>1.32</v>
      </c>
      <c r="Q40">
        <v>7.01</v>
      </c>
      <c r="R40" s="93">
        <v>30.65</v>
      </c>
      <c r="S40" s="93">
        <v>30.65</v>
      </c>
      <c r="T40" s="93">
        <v>30.65</v>
      </c>
      <c r="U40">
        <v>1.46</v>
      </c>
      <c r="V40">
        <v>55.323869999999999</v>
      </c>
      <c r="W40">
        <v>1.85</v>
      </c>
      <c r="X40">
        <v>79.319999999999993</v>
      </c>
      <c r="Y40">
        <v>26.43</v>
      </c>
      <c r="Z40">
        <v>26.44</v>
      </c>
      <c r="AA40">
        <v>125.68</v>
      </c>
      <c r="AB40">
        <v>25.14</v>
      </c>
      <c r="AC40">
        <v>16.72</v>
      </c>
      <c r="AD40">
        <v>25.06</v>
      </c>
      <c r="AE40">
        <v>45</v>
      </c>
      <c r="AF40">
        <v>22</v>
      </c>
      <c r="AG40">
        <v>13.55</v>
      </c>
      <c r="AH40">
        <v>50.11</v>
      </c>
      <c r="AI40">
        <v>50.11</v>
      </c>
      <c r="AJ40">
        <v>21.21</v>
      </c>
      <c r="AK40">
        <v>105</v>
      </c>
      <c r="AL40">
        <v>45</v>
      </c>
    </row>
    <row r="41" spans="1:38">
      <c r="A41" t="s">
        <v>83</v>
      </c>
      <c r="B41" s="34">
        <v>245.77</v>
      </c>
      <c r="C41" s="34">
        <v>86.32</v>
      </c>
      <c r="D41" s="93">
        <f t="shared" si="0"/>
        <v>91.949999999999989</v>
      </c>
      <c r="E41" s="34">
        <v>0</v>
      </c>
      <c r="F41" s="34"/>
      <c r="G41" s="34"/>
      <c r="H41" s="34"/>
      <c r="I41" s="34"/>
      <c r="J41" s="37">
        <v>8.31</v>
      </c>
      <c r="K41" s="37">
        <v>8.31</v>
      </c>
      <c r="L41" s="37">
        <v>8.51</v>
      </c>
      <c r="M41">
        <v>118.01</v>
      </c>
      <c r="N41">
        <v>271.14999999999998</v>
      </c>
      <c r="O41">
        <v>46.28</v>
      </c>
      <c r="P41">
        <v>1.32</v>
      </c>
      <c r="Q41">
        <v>7.01</v>
      </c>
      <c r="R41" s="93">
        <v>30.65</v>
      </c>
      <c r="S41" s="93">
        <v>30.65</v>
      </c>
      <c r="T41" s="93">
        <v>30.65</v>
      </c>
      <c r="U41">
        <v>1.46</v>
      </c>
      <c r="V41">
        <v>60.943764000000002</v>
      </c>
      <c r="W41">
        <v>1.85</v>
      </c>
      <c r="X41">
        <v>77.92</v>
      </c>
      <c r="Y41">
        <v>25.97</v>
      </c>
      <c r="Z41">
        <v>25.97</v>
      </c>
      <c r="AA41">
        <v>150.28</v>
      </c>
      <c r="AB41">
        <v>30.06</v>
      </c>
      <c r="AC41">
        <v>31.56</v>
      </c>
      <c r="AD41">
        <v>28.91</v>
      </c>
      <c r="AE41">
        <v>53</v>
      </c>
      <c r="AF41">
        <v>27</v>
      </c>
      <c r="AG41">
        <v>13.6</v>
      </c>
      <c r="AH41">
        <v>48.44</v>
      </c>
      <c r="AI41">
        <v>48.44</v>
      </c>
      <c r="AJ41">
        <v>21.21</v>
      </c>
      <c r="AK41">
        <v>112</v>
      </c>
      <c r="AL41">
        <v>48</v>
      </c>
    </row>
    <row r="42" spans="1:38">
      <c r="A42" t="s">
        <v>84</v>
      </c>
      <c r="B42" s="34">
        <v>260.89</v>
      </c>
      <c r="C42" s="34">
        <v>86.32</v>
      </c>
      <c r="D42" s="93">
        <f t="shared" si="0"/>
        <v>91.949999999999989</v>
      </c>
      <c r="E42" s="34">
        <v>0</v>
      </c>
      <c r="F42" s="34"/>
      <c r="G42" s="34"/>
      <c r="H42" s="34"/>
      <c r="I42" s="34"/>
      <c r="J42" s="37">
        <v>9.34</v>
      </c>
      <c r="K42" s="37">
        <v>9.34</v>
      </c>
      <c r="L42" s="37">
        <v>9.57</v>
      </c>
      <c r="M42">
        <v>118.01</v>
      </c>
      <c r="N42">
        <v>271.14999999999998</v>
      </c>
      <c r="O42">
        <v>46.28</v>
      </c>
      <c r="P42">
        <v>1.32</v>
      </c>
      <c r="Q42">
        <v>7.01</v>
      </c>
      <c r="R42" s="93">
        <v>30.65</v>
      </c>
      <c r="S42" s="93">
        <v>30.65</v>
      </c>
      <c r="T42" s="93">
        <v>30.65</v>
      </c>
      <c r="U42">
        <v>1.46</v>
      </c>
      <c r="V42">
        <v>66.184460999999999</v>
      </c>
      <c r="W42">
        <v>1.85</v>
      </c>
      <c r="X42">
        <v>77.010000000000005</v>
      </c>
      <c r="Y42">
        <v>25.67</v>
      </c>
      <c r="Z42">
        <v>25.67</v>
      </c>
      <c r="AA42">
        <v>171.31</v>
      </c>
      <c r="AB42">
        <v>34.26</v>
      </c>
      <c r="AC42">
        <v>42.26</v>
      </c>
      <c r="AD42">
        <v>31.86</v>
      </c>
      <c r="AE42">
        <v>60</v>
      </c>
      <c r="AF42">
        <v>30</v>
      </c>
      <c r="AG42">
        <v>13.64</v>
      </c>
      <c r="AH42">
        <v>46.78</v>
      </c>
      <c r="AI42">
        <v>46.78</v>
      </c>
      <c r="AJ42">
        <v>21.21</v>
      </c>
      <c r="AK42">
        <v>126</v>
      </c>
      <c r="AL42">
        <v>54</v>
      </c>
    </row>
    <row r="43" spans="1:38">
      <c r="A43" t="s">
        <v>85</v>
      </c>
      <c r="B43" s="34">
        <v>260.89</v>
      </c>
      <c r="C43" s="34">
        <v>86.32</v>
      </c>
      <c r="D43" s="93">
        <f t="shared" si="0"/>
        <v>91.949999999999989</v>
      </c>
      <c r="E43" s="34">
        <v>0</v>
      </c>
      <c r="F43" s="34"/>
      <c r="G43" s="34"/>
      <c r="H43" s="34"/>
      <c r="I43" s="34"/>
      <c r="J43" s="37">
        <v>10.45</v>
      </c>
      <c r="K43" s="37">
        <v>10.45</v>
      </c>
      <c r="L43" s="37">
        <v>10.72</v>
      </c>
      <c r="M43">
        <v>118.01</v>
      </c>
      <c r="N43">
        <v>271.14999999999998</v>
      </c>
      <c r="O43">
        <v>46.28</v>
      </c>
      <c r="P43">
        <v>1.32</v>
      </c>
      <c r="Q43">
        <v>7.01</v>
      </c>
      <c r="R43" s="93">
        <v>30.65</v>
      </c>
      <c r="S43" s="93">
        <v>30.65</v>
      </c>
      <c r="T43" s="93">
        <v>30.65</v>
      </c>
      <c r="U43">
        <v>1.38</v>
      </c>
      <c r="V43">
        <v>70.569534000000004</v>
      </c>
      <c r="W43">
        <v>1.85</v>
      </c>
      <c r="X43">
        <v>59.31</v>
      </c>
      <c r="Y43">
        <v>19.78</v>
      </c>
      <c r="Z43">
        <v>19.77</v>
      </c>
      <c r="AA43">
        <v>187.23</v>
      </c>
      <c r="AB43">
        <v>37.44</v>
      </c>
      <c r="AC43">
        <v>52.18</v>
      </c>
      <c r="AD43">
        <v>34.659999999999997</v>
      </c>
      <c r="AE43">
        <v>69</v>
      </c>
      <c r="AF43">
        <v>34</v>
      </c>
      <c r="AG43">
        <v>9.08</v>
      </c>
      <c r="AH43">
        <v>38.86</v>
      </c>
      <c r="AI43">
        <v>38.86</v>
      </c>
      <c r="AJ43">
        <v>21.21</v>
      </c>
      <c r="AK43">
        <v>144</v>
      </c>
      <c r="AL43">
        <v>61</v>
      </c>
    </row>
    <row r="44" spans="1:38">
      <c r="A44" t="s">
        <v>86</v>
      </c>
      <c r="B44" s="34">
        <v>260.89</v>
      </c>
      <c r="C44" s="34">
        <v>86.32</v>
      </c>
      <c r="D44" s="93">
        <f t="shared" si="0"/>
        <v>91.949999999999989</v>
      </c>
      <c r="E44" s="34">
        <v>0</v>
      </c>
      <c r="F44" s="34"/>
      <c r="G44" s="34"/>
      <c r="H44" s="34"/>
      <c r="I44" s="34"/>
      <c r="J44" s="37">
        <v>11.24</v>
      </c>
      <c r="K44" s="37">
        <v>11.24</v>
      </c>
      <c r="L44" s="37">
        <v>11.52</v>
      </c>
      <c r="M44">
        <v>118.01</v>
      </c>
      <c r="N44">
        <v>271.14999999999998</v>
      </c>
      <c r="O44">
        <v>46.28</v>
      </c>
      <c r="P44">
        <v>1.32</v>
      </c>
      <c r="Q44">
        <v>7.01</v>
      </c>
      <c r="R44" s="93">
        <v>30.65</v>
      </c>
      <c r="S44" s="93">
        <v>30.65</v>
      </c>
      <c r="T44" s="93">
        <v>30.65</v>
      </c>
      <c r="U44">
        <v>1.38</v>
      </c>
      <c r="V44">
        <v>74.254551000000006</v>
      </c>
      <c r="W44">
        <v>1.85</v>
      </c>
      <c r="X44">
        <v>58.76</v>
      </c>
      <c r="Y44">
        <v>19.579999999999998</v>
      </c>
      <c r="Z44">
        <v>19.59</v>
      </c>
      <c r="AA44">
        <v>201.32</v>
      </c>
      <c r="AB44">
        <v>40.26</v>
      </c>
      <c r="AC44">
        <v>58.62</v>
      </c>
      <c r="AD44">
        <v>36.880000000000003</v>
      </c>
      <c r="AE44">
        <v>72</v>
      </c>
      <c r="AF44">
        <v>36</v>
      </c>
      <c r="AG44">
        <v>9.16</v>
      </c>
      <c r="AH44">
        <v>38.729999999999997</v>
      </c>
      <c r="AI44">
        <v>38.729999999999997</v>
      </c>
      <c r="AJ44">
        <v>21.21</v>
      </c>
      <c r="AK44">
        <v>151</v>
      </c>
      <c r="AL44">
        <v>64</v>
      </c>
    </row>
    <row r="45" spans="1:38">
      <c r="A45" t="s">
        <v>87</v>
      </c>
      <c r="B45" s="34">
        <v>260.89</v>
      </c>
      <c r="C45" s="34">
        <v>86.32</v>
      </c>
      <c r="D45" s="93">
        <f t="shared" si="0"/>
        <v>91.949999999999989</v>
      </c>
      <c r="E45" s="34">
        <v>0</v>
      </c>
      <c r="F45" s="34"/>
      <c r="G45" s="34"/>
      <c r="H45" s="34"/>
      <c r="I45" s="34"/>
      <c r="J45" s="37">
        <v>12.05</v>
      </c>
      <c r="K45" s="37">
        <v>12.05</v>
      </c>
      <c r="L45" s="37">
        <v>12.36</v>
      </c>
      <c r="M45">
        <v>118.01</v>
      </c>
      <c r="N45">
        <v>271.14999999999998</v>
      </c>
      <c r="O45">
        <v>46.28</v>
      </c>
      <c r="P45">
        <v>1.32</v>
      </c>
      <c r="Q45">
        <v>7.01</v>
      </c>
      <c r="R45" s="93">
        <v>30.65</v>
      </c>
      <c r="S45" s="93">
        <v>30.65</v>
      </c>
      <c r="T45" s="93">
        <v>30.65</v>
      </c>
      <c r="U45">
        <v>1.38</v>
      </c>
      <c r="V45">
        <v>61.245176999999998</v>
      </c>
      <c r="W45">
        <v>1.85</v>
      </c>
      <c r="X45">
        <v>58.31</v>
      </c>
      <c r="Y45">
        <v>19.440000000000001</v>
      </c>
      <c r="Z45">
        <v>19.440000000000001</v>
      </c>
      <c r="AA45">
        <v>213.18</v>
      </c>
      <c r="AB45">
        <v>42.64</v>
      </c>
      <c r="AC45">
        <v>64.650000000000006</v>
      </c>
      <c r="AD45">
        <v>38.659999999999997</v>
      </c>
      <c r="AE45">
        <v>75</v>
      </c>
      <c r="AF45">
        <v>38</v>
      </c>
      <c r="AG45">
        <v>9.25</v>
      </c>
      <c r="AH45">
        <v>37.4</v>
      </c>
      <c r="AI45">
        <v>37.4</v>
      </c>
      <c r="AJ45">
        <v>21.21</v>
      </c>
      <c r="AK45">
        <v>161</v>
      </c>
      <c r="AL45">
        <v>69</v>
      </c>
    </row>
    <row r="46" spans="1:38">
      <c r="A46" t="s">
        <v>88</v>
      </c>
      <c r="B46" s="34">
        <v>260.89</v>
      </c>
      <c r="C46" s="34">
        <v>86.32</v>
      </c>
      <c r="D46" s="93">
        <f t="shared" si="0"/>
        <v>91.949999999999989</v>
      </c>
      <c r="E46" s="34">
        <v>0</v>
      </c>
      <c r="F46" s="34"/>
      <c r="G46" s="34"/>
      <c r="H46" s="34"/>
      <c r="I46" s="34"/>
      <c r="J46" s="37">
        <v>13.69</v>
      </c>
      <c r="K46" s="37">
        <v>13.69</v>
      </c>
      <c r="L46" s="37">
        <v>14.03</v>
      </c>
      <c r="M46">
        <v>118.01</v>
      </c>
      <c r="N46">
        <v>271.14999999999998</v>
      </c>
      <c r="O46">
        <v>46.28</v>
      </c>
      <c r="P46">
        <v>1.32</v>
      </c>
      <c r="Q46">
        <v>7.01</v>
      </c>
      <c r="R46" s="93">
        <v>30.65</v>
      </c>
      <c r="S46" s="93">
        <v>30.65</v>
      </c>
      <c r="T46" s="93">
        <v>30.65</v>
      </c>
      <c r="U46">
        <v>1.38</v>
      </c>
      <c r="V46">
        <v>62.878641000000002</v>
      </c>
      <c r="W46">
        <v>1.85</v>
      </c>
      <c r="X46">
        <v>57.69</v>
      </c>
      <c r="Y46">
        <v>19.23</v>
      </c>
      <c r="Z46">
        <v>19.23</v>
      </c>
      <c r="AA46">
        <v>223.8</v>
      </c>
      <c r="AB46">
        <v>44.76</v>
      </c>
      <c r="AC46">
        <v>70.14</v>
      </c>
      <c r="AD46">
        <v>40.619999999999997</v>
      </c>
      <c r="AE46">
        <v>78</v>
      </c>
      <c r="AF46">
        <v>39</v>
      </c>
      <c r="AG46">
        <v>9.43</v>
      </c>
      <c r="AH46">
        <v>37.4</v>
      </c>
      <c r="AI46">
        <v>37.4</v>
      </c>
      <c r="AJ46">
        <v>21.21</v>
      </c>
      <c r="AK46">
        <v>168</v>
      </c>
      <c r="AL46">
        <v>72</v>
      </c>
    </row>
    <row r="47" spans="1:38">
      <c r="A47" t="s">
        <v>89</v>
      </c>
      <c r="B47" s="34">
        <v>260.89</v>
      </c>
      <c r="C47" s="34">
        <v>86.32</v>
      </c>
      <c r="D47" s="93">
        <f t="shared" si="0"/>
        <v>92.45</v>
      </c>
      <c r="E47" s="34">
        <v>0</v>
      </c>
      <c r="F47" s="34"/>
      <c r="G47" s="34"/>
      <c r="H47" s="34"/>
      <c r="I47" s="34"/>
      <c r="J47" s="37">
        <v>14.22</v>
      </c>
      <c r="K47" s="37">
        <v>14.22</v>
      </c>
      <c r="L47" s="37">
        <v>14.58</v>
      </c>
      <c r="M47">
        <v>118.01</v>
      </c>
      <c r="N47">
        <v>271.14999999999998</v>
      </c>
      <c r="O47">
        <v>62.67</v>
      </c>
      <c r="P47">
        <v>1.32</v>
      </c>
      <c r="Q47">
        <v>7.01</v>
      </c>
      <c r="R47" s="93">
        <v>30.82</v>
      </c>
      <c r="S47" s="93">
        <v>30.82</v>
      </c>
      <c r="T47" s="93">
        <v>30.81</v>
      </c>
      <c r="U47">
        <v>1.46</v>
      </c>
      <c r="V47">
        <v>64.113461999999998</v>
      </c>
      <c r="W47">
        <v>1.85</v>
      </c>
      <c r="X47">
        <v>57.27</v>
      </c>
      <c r="Y47">
        <v>19.09</v>
      </c>
      <c r="Z47">
        <v>19.09</v>
      </c>
      <c r="AA47">
        <v>230.34</v>
      </c>
      <c r="AB47">
        <v>46.07</v>
      </c>
      <c r="AC47">
        <v>74.7</v>
      </c>
      <c r="AD47">
        <v>40.92</v>
      </c>
      <c r="AE47">
        <v>85</v>
      </c>
      <c r="AF47">
        <v>42</v>
      </c>
      <c r="AG47">
        <v>9.56</v>
      </c>
      <c r="AH47">
        <v>36.979999999999997</v>
      </c>
      <c r="AI47">
        <v>36.979999999999997</v>
      </c>
      <c r="AJ47">
        <v>22.17</v>
      </c>
      <c r="AK47">
        <v>175</v>
      </c>
      <c r="AL47">
        <v>75</v>
      </c>
    </row>
    <row r="48" spans="1:38">
      <c r="A48" t="s">
        <v>90</v>
      </c>
      <c r="B48" s="34">
        <v>260.89</v>
      </c>
      <c r="C48" s="34">
        <v>86.32</v>
      </c>
      <c r="D48" s="93">
        <f t="shared" si="0"/>
        <v>93.95</v>
      </c>
      <c r="E48" s="34">
        <v>0</v>
      </c>
      <c r="F48" s="34"/>
      <c r="G48" s="34"/>
      <c r="H48" s="34"/>
      <c r="I48" s="34"/>
      <c r="J48" s="37">
        <v>14.5</v>
      </c>
      <c r="K48" s="37">
        <v>14.5</v>
      </c>
      <c r="L48" s="37">
        <v>14.86</v>
      </c>
      <c r="M48">
        <v>118.01</v>
      </c>
      <c r="N48">
        <v>271.14999999999998</v>
      </c>
      <c r="O48">
        <v>57.85</v>
      </c>
      <c r="P48">
        <v>1.32</v>
      </c>
      <c r="Q48">
        <v>7.01</v>
      </c>
      <c r="R48" s="93">
        <v>31.32</v>
      </c>
      <c r="S48" s="93">
        <v>31.32</v>
      </c>
      <c r="T48" s="93">
        <v>31.31</v>
      </c>
      <c r="U48">
        <v>1.46</v>
      </c>
      <c r="V48">
        <v>65.406621000000001</v>
      </c>
      <c r="W48">
        <v>1.85</v>
      </c>
      <c r="X48">
        <v>56.85</v>
      </c>
      <c r="Y48">
        <v>18.940000000000001</v>
      </c>
      <c r="Z48">
        <v>18.95</v>
      </c>
      <c r="AA48">
        <v>233.33</v>
      </c>
      <c r="AB48">
        <v>46.67</v>
      </c>
      <c r="AC48">
        <v>78.41</v>
      </c>
      <c r="AD48">
        <v>42</v>
      </c>
      <c r="AE48">
        <v>87</v>
      </c>
      <c r="AF48">
        <v>43</v>
      </c>
      <c r="AG48">
        <v>9.98</v>
      </c>
      <c r="AH48">
        <v>36.83</v>
      </c>
      <c r="AI48">
        <v>36.83</v>
      </c>
      <c r="AJ48">
        <v>22.17</v>
      </c>
      <c r="AK48">
        <v>182</v>
      </c>
      <c r="AL48">
        <v>78</v>
      </c>
    </row>
    <row r="49" spans="1:38">
      <c r="A49" t="s">
        <v>91</v>
      </c>
      <c r="B49" s="34">
        <v>260.89</v>
      </c>
      <c r="C49" s="34">
        <v>86.32</v>
      </c>
      <c r="D49" s="93">
        <f t="shared" si="0"/>
        <v>93.95</v>
      </c>
      <c r="E49" s="34">
        <v>0</v>
      </c>
      <c r="F49" s="34"/>
      <c r="G49" s="34"/>
      <c r="H49" s="34"/>
      <c r="I49" s="34"/>
      <c r="J49" s="37">
        <v>14.83</v>
      </c>
      <c r="K49" s="37">
        <v>14.83</v>
      </c>
      <c r="L49" s="37">
        <v>15.2</v>
      </c>
      <c r="M49">
        <v>118.01</v>
      </c>
      <c r="N49">
        <v>271.14999999999998</v>
      </c>
      <c r="O49">
        <v>53.03</v>
      </c>
      <c r="P49">
        <v>1.32</v>
      </c>
      <c r="Q49">
        <v>7.01</v>
      </c>
      <c r="R49" s="93">
        <v>31.32</v>
      </c>
      <c r="S49" s="93">
        <v>31.32</v>
      </c>
      <c r="T49" s="93">
        <v>31.31</v>
      </c>
      <c r="U49">
        <v>1.46</v>
      </c>
      <c r="V49">
        <v>66.670610999999994</v>
      </c>
      <c r="W49">
        <v>1.85</v>
      </c>
      <c r="X49">
        <v>57.11</v>
      </c>
      <c r="Y49">
        <v>19.03</v>
      </c>
      <c r="Z49">
        <v>19.04</v>
      </c>
      <c r="AA49">
        <v>233.33</v>
      </c>
      <c r="AB49">
        <v>46.67</v>
      </c>
      <c r="AC49">
        <v>81.17</v>
      </c>
      <c r="AD49">
        <v>43</v>
      </c>
      <c r="AE49">
        <v>87</v>
      </c>
      <c r="AF49">
        <v>43</v>
      </c>
      <c r="AG49">
        <v>11.21</v>
      </c>
      <c r="AH49">
        <v>35.450000000000003</v>
      </c>
      <c r="AI49">
        <v>35.450000000000003</v>
      </c>
      <c r="AJ49">
        <v>22.17</v>
      </c>
      <c r="AK49">
        <v>186</v>
      </c>
      <c r="AL49">
        <v>79</v>
      </c>
    </row>
    <row r="50" spans="1:38">
      <c r="A50" t="s">
        <v>92</v>
      </c>
      <c r="B50" s="34">
        <v>260.89</v>
      </c>
      <c r="C50" s="34">
        <v>86.32</v>
      </c>
      <c r="D50" s="93">
        <f t="shared" si="0"/>
        <v>93.95</v>
      </c>
      <c r="E50" s="34">
        <v>0</v>
      </c>
      <c r="F50" s="34"/>
      <c r="G50" s="34"/>
      <c r="H50" s="34"/>
      <c r="I50" s="34"/>
      <c r="J50" s="37">
        <v>15.1</v>
      </c>
      <c r="K50" s="37">
        <v>15.1</v>
      </c>
      <c r="L50" s="37">
        <v>15.48</v>
      </c>
      <c r="M50">
        <v>118.01</v>
      </c>
      <c r="N50">
        <v>271.14999999999998</v>
      </c>
      <c r="O50">
        <v>46.28</v>
      </c>
      <c r="P50">
        <v>1.32</v>
      </c>
      <c r="Q50">
        <v>7.01</v>
      </c>
      <c r="R50" s="93">
        <v>31.32</v>
      </c>
      <c r="S50" s="93">
        <v>31.32</v>
      </c>
      <c r="T50" s="93">
        <v>31.31</v>
      </c>
      <c r="U50">
        <v>1.46</v>
      </c>
      <c r="V50">
        <v>68.031830999999997</v>
      </c>
      <c r="W50">
        <v>1.85</v>
      </c>
      <c r="X50">
        <v>45.03</v>
      </c>
      <c r="Y50">
        <v>15.02</v>
      </c>
      <c r="Z50">
        <v>15.01</v>
      </c>
      <c r="AA50">
        <v>233.33</v>
      </c>
      <c r="AB50">
        <v>46.67</v>
      </c>
      <c r="AC50">
        <v>83.74</v>
      </c>
      <c r="AD50">
        <v>43</v>
      </c>
      <c r="AE50">
        <v>87</v>
      </c>
      <c r="AF50">
        <v>43</v>
      </c>
      <c r="AG50">
        <v>12.56</v>
      </c>
      <c r="AH50">
        <v>34.57</v>
      </c>
      <c r="AI50">
        <v>34.57</v>
      </c>
      <c r="AJ50">
        <v>22.17</v>
      </c>
      <c r="AK50">
        <v>186</v>
      </c>
      <c r="AL50">
        <v>79</v>
      </c>
    </row>
    <row r="51" spans="1:38">
      <c r="A51" t="s">
        <v>93</v>
      </c>
      <c r="B51" s="34">
        <v>260.89</v>
      </c>
      <c r="C51" s="34">
        <v>73.52</v>
      </c>
      <c r="D51" s="93">
        <f t="shared" si="0"/>
        <v>93.95</v>
      </c>
      <c r="E51" s="34">
        <v>0</v>
      </c>
      <c r="F51" s="34"/>
      <c r="G51" s="34"/>
      <c r="H51" s="34"/>
      <c r="I51" s="34"/>
      <c r="J51" s="37">
        <v>15.22</v>
      </c>
      <c r="K51" s="37">
        <v>15.22</v>
      </c>
      <c r="L51" s="37">
        <v>15.6</v>
      </c>
      <c r="M51">
        <v>118.01</v>
      </c>
      <c r="N51">
        <v>271.14999999999998</v>
      </c>
      <c r="O51">
        <v>46.28</v>
      </c>
      <c r="P51">
        <v>1.4</v>
      </c>
      <c r="Q51">
        <v>7.01</v>
      </c>
      <c r="R51" s="93">
        <v>31.32</v>
      </c>
      <c r="S51" s="93">
        <v>31.32</v>
      </c>
      <c r="T51" s="93">
        <v>31.31</v>
      </c>
      <c r="U51">
        <v>1.53</v>
      </c>
      <c r="V51">
        <v>85.999934999999994</v>
      </c>
      <c r="W51">
        <v>2</v>
      </c>
      <c r="X51">
        <v>44.68</v>
      </c>
      <c r="Y51">
        <v>14.9</v>
      </c>
      <c r="Z51">
        <v>14.89</v>
      </c>
      <c r="AA51">
        <v>233.33</v>
      </c>
      <c r="AB51">
        <v>46.67</v>
      </c>
      <c r="AC51">
        <v>85.87</v>
      </c>
      <c r="AD51">
        <v>43</v>
      </c>
      <c r="AE51">
        <v>87</v>
      </c>
      <c r="AF51">
        <v>43</v>
      </c>
      <c r="AG51">
        <v>11.79</v>
      </c>
      <c r="AH51">
        <v>34.450000000000003</v>
      </c>
      <c r="AI51">
        <v>34.450000000000003</v>
      </c>
      <c r="AJ51">
        <v>21.21</v>
      </c>
      <c r="AK51">
        <v>189</v>
      </c>
      <c r="AL51">
        <v>81</v>
      </c>
    </row>
    <row r="52" spans="1:38">
      <c r="A52" t="s">
        <v>94</v>
      </c>
      <c r="B52" s="34">
        <v>240.95</v>
      </c>
      <c r="C52" s="34">
        <v>73.52</v>
      </c>
      <c r="D52" s="93">
        <f t="shared" si="0"/>
        <v>93.95</v>
      </c>
      <c r="E52" s="34">
        <v>0</v>
      </c>
      <c r="F52" s="34"/>
      <c r="G52" s="34"/>
      <c r="H52" s="34"/>
      <c r="I52" s="34"/>
      <c r="J52" s="37">
        <v>15.3</v>
      </c>
      <c r="K52" s="37">
        <v>15.3</v>
      </c>
      <c r="L52" s="37">
        <v>15.68</v>
      </c>
      <c r="M52">
        <v>118.01</v>
      </c>
      <c r="N52">
        <v>271.14999999999998</v>
      </c>
      <c r="O52">
        <v>46.28</v>
      </c>
      <c r="P52">
        <v>1.4</v>
      </c>
      <c r="Q52">
        <v>7.01</v>
      </c>
      <c r="R52" s="93">
        <v>31.32</v>
      </c>
      <c r="S52" s="93">
        <v>31.32</v>
      </c>
      <c r="T52" s="93">
        <v>31.31</v>
      </c>
      <c r="U52">
        <v>1.53</v>
      </c>
      <c r="V52">
        <v>85.222094999999996</v>
      </c>
      <c r="W52">
        <v>2</v>
      </c>
      <c r="X52">
        <v>44.32</v>
      </c>
      <c r="Y52">
        <v>14.78</v>
      </c>
      <c r="Z52">
        <v>14.77</v>
      </c>
      <c r="AA52">
        <v>233.33</v>
      </c>
      <c r="AB52">
        <v>46.67</v>
      </c>
      <c r="AC52">
        <v>87.1</v>
      </c>
      <c r="AD52">
        <v>43</v>
      </c>
      <c r="AE52">
        <v>87</v>
      </c>
      <c r="AF52">
        <v>43</v>
      </c>
      <c r="AG52">
        <v>12.1</v>
      </c>
      <c r="AH52">
        <v>35.6</v>
      </c>
      <c r="AI52">
        <v>35.6</v>
      </c>
      <c r="AJ52">
        <v>21.21</v>
      </c>
      <c r="AK52">
        <v>189</v>
      </c>
      <c r="AL52">
        <v>81</v>
      </c>
    </row>
    <row r="53" spans="1:38">
      <c r="A53" t="s">
        <v>95</v>
      </c>
      <c r="B53" s="34">
        <v>260.89</v>
      </c>
      <c r="C53" s="34">
        <v>73.52</v>
      </c>
      <c r="D53" s="93">
        <f t="shared" si="0"/>
        <v>93.95</v>
      </c>
      <c r="E53" s="34">
        <v>0</v>
      </c>
      <c r="F53" s="34"/>
      <c r="G53" s="34"/>
      <c r="H53" s="34"/>
      <c r="I53" s="34"/>
      <c r="J53" s="37">
        <v>15.27</v>
      </c>
      <c r="K53" s="37">
        <v>15.27</v>
      </c>
      <c r="L53" s="37">
        <v>15.65</v>
      </c>
      <c r="M53">
        <v>118.01</v>
      </c>
      <c r="N53">
        <v>271.14999999999998</v>
      </c>
      <c r="O53">
        <v>46.28</v>
      </c>
      <c r="P53">
        <v>1.4</v>
      </c>
      <c r="Q53">
        <v>7.01</v>
      </c>
      <c r="R53" s="93">
        <v>31.32</v>
      </c>
      <c r="S53" s="93">
        <v>31.32</v>
      </c>
      <c r="T53" s="93">
        <v>31.31</v>
      </c>
      <c r="U53">
        <v>1.53</v>
      </c>
      <c r="V53">
        <v>83.32611</v>
      </c>
      <c r="W53">
        <v>2</v>
      </c>
      <c r="X53">
        <v>44.54</v>
      </c>
      <c r="Y53">
        <v>14.85</v>
      </c>
      <c r="Z53">
        <v>14.85</v>
      </c>
      <c r="AA53">
        <v>233.33</v>
      </c>
      <c r="AB53">
        <v>46.67</v>
      </c>
      <c r="AC53">
        <v>92.27</v>
      </c>
      <c r="AD53">
        <v>43</v>
      </c>
      <c r="AE53">
        <v>87</v>
      </c>
      <c r="AF53">
        <v>44</v>
      </c>
      <c r="AG53">
        <v>12.19</v>
      </c>
      <c r="AH53">
        <v>32.78</v>
      </c>
      <c r="AI53">
        <v>32.78</v>
      </c>
      <c r="AJ53">
        <v>21.21</v>
      </c>
      <c r="AK53">
        <v>189</v>
      </c>
      <c r="AL53">
        <v>81</v>
      </c>
    </row>
    <row r="54" spans="1:38">
      <c r="A54" t="s">
        <v>96</v>
      </c>
      <c r="B54" s="34">
        <v>231.31</v>
      </c>
      <c r="C54" s="34">
        <v>73.52</v>
      </c>
      <c r="D54" s="93">
        <f t="shared" si="0"/>
        <v>93.95</v>
      </c>
      <c r="E54" s="34">
        <v>0</v>
      </c>
      <c r="F54" s="34"/>
      <c r="G54" s="34"/>
      <c r="H54" s="34"/>
      <c r="I54" s="34"/>
      <c r="J54" s="37">
        <v>15.06</v>
      </c>
      <c r="K54" s="37">
        <v>15.06</v>
      </c>
      <c r="L54" s="37">
        <v>15.43</v>
      </c>
      <c r="M54">
        <v>118.01</v>
      </c>
      <c r="N54">
        <v>271.14999999999998</v>
      </c>
      <c r="O54">
        <v>46.47</v>
      </c>
      <c r="P54">
        <v>1.4</v>
      </c>
      <c r="Q54">
        <v>7.01</v>
      </c>
      <c r="R54" s="93">
        <v>31.32</v>
      </c>
      <c r="S54" s="93">
        <v>31.32</v>
      </c>
      <c r="T54" s="93">
        <v>31.31</v>
      </c>
      <c r="U54">
        <v>1.53</v>
      </c>
      <c r="V54">
        <v>80.934252000000001</v>
      </c>
      <c r="W54">
        <v>2</v>
      </c>
      <c r="X54">
        <v>44.68</v>
      </c>
      <c r="Y54">
        <v>14.9</v>
      </c>
      <c r="Z54">
        <v>14.89</v>
      </c>
      <c r="AA54">
        <v>233.33</v>
      </c>
      <c r="AB54">
        <v>46.67</v>
      </c>
      <c r="AC54">
        <v>92.05</v>
      </c>
      <c r="AD54">
        <v>43</v>
      </c>
      <c r="AE54">
        <v>87</v>
      </c>
      <c r="AF54">
        <v>43</v>
      </c>
      <c r="AG54">
        <v>12.53</v>
      </c>
      <c r="AH54">
        <v>32.909999999999997</v>
      </c>
      <c r="AI54">
        <v>32.909999999999997</v>
      </c>
      <c r="AJ54">
        <v>21.21</v>
      </c>
      <c r="AK54">
        <v>189</v>
      </c>
      <c r="AL54">
        <v>81</v>
      </c>
    </row>
    <row r="55" spans="1:38">
      <c r="A55" t="s">
        <v>97</v>
      </c>
      <c r="B55" s="34">
        <v>204.61</v>
      </c>
      <c r="C55" s="34">
        <v>55.2</v>
      </c>
      <c r="D55" s="93">
        <f t="shared" si="0"/>
        <v>93.95</v>
      </c>
      <c r="E55" s="34">
        <v>0</v>
      </c>
      <c r="F55" s="34"/>
      <c r="G55" s="34"/>
      <c r="H55" s="34"/>
      <c r="I55" s="34"/>
      <c r="J55" s="37">
        <v>14.99</v>
      </c>
      <c r="K55" s="37">
        <v>14.99</v>
      </c>
      <c r="L55" s="37">
        <v>15.37</v>
      </c>
      <c r="M55">
        <v>86.77</v>
      </c>
      <c r="N55">
        <v>271.14999999999998</v>
      </c>
      <c r="O55">
        <v>46.47</v>
      </c>
      <c r="P55">
        <v>1.4</v>
      </c>
      <c r="Q55">
        <v>7.01</v>
      </c>
      <c r="R55" s="93">
        <v>31.32</v>
      </c>
      <c r="S55" s="93">
        <v>31.32</v>
      </c>
      <c r="T55" s="93">
        <v>31.31</v>
      </c>
      <c r="U55">
        <v>1.53</v>
      </c>
      <c r="V55">
        <v>79.028543999999997</v>
      </c>
      <c r="W55">
        <v>2</v>
      </c>
      <c r="X55">
        <v>44.32</v>
      </c>
      <c r="Y55">
        <v>14.78</v>
      </c>
      <c r="Z55">
        <v>14.77</v>
      </c>
      <c r="AA55">
        <v>233.33</v>
      </c>
      <c r="AB55">
        <v>46.67</v>
      </c>
      <c r="AC55">
        <v>90.5</v>
      </c>
      <c r="AD55">
        <v>42.74</v>
      </c>
      <c r="AE55">
        <v>87</v>
      </c>
      <c r="AF55">
        <v>43</v>
      </c>
      <c r="AG55">
        <v>13.91</v>
      </c>
      <c r="AH55">
        <v>33.78</v>
      </c>
      <c r="AI55">
        <v>33.78</v>
      </c>
      <c r="AJ55">
        <v>20.25</v>
      </c>
      <c r="AK55">
        <v>186</v>
      </c>
      <c r="AL55">
        <v>79</v>
      </c>
    </row>
    <row r="56" spans="1:38">
      <c r="A56" t="s">
        <v>98</v>
      </c>
      <c r="B56" s="34">
        <v>199.79</v>
      </c>
      <c r="C56" s="34">
        <v>55.2</v>
      </c>
      <c r="D56" s="93">
        <f t="shared" si="0"/>
        <v>93.95</v>
      </c>
      <c r="E56" s="34">
        <v>0</v>
      </c>
      <c r="F56" s="34"/>
      <c r="G56" s="34"/>
      <c r="H56" s="34"/>
      <c r="I56" s="34"/>
      <c r="J56" s="37">
        <v>14.68</v>
      </c>
      <c r="K56" s="37">
        <v>14.68</v>
      </c>
      <c r="L56" s="37">
        <v>15.04</v>
      </c>
      <c r="M56">
        <v>67.489999999999995</v>
      </c>
      <c r="N56">
        <v>271.14999999999998</v>
      </c>
      <c r="O56">
        <v>46.47</v>
      </c>
      <c r="P56">
        <v>1.4</v>
      </c>
      <c r="Q56">
        <v>7.01</v>
      </c>
      <c r="R56" s="93">
        <v>31.32</v>
      </c>
      <c r="S56" s="93">
        <v>31.32</v>
      </c>
      <c r="T56" s="93">
        <v>31.31</v>
      </c>
      <c r="U56">
        <v>1.53</v>
      </c>
      <c r="V56">
        <v>77.045051999999998</v>
      </c>
      <c r="W56">
        <v>2</v>
      </c>
      <c r="X56">
        <v>44.54</v>
      </c>
      <c r="Y56">
        <v>14.85</v>
      </c>
      <c r="Z56">
        <v>14.85</v>
      </c>
      <c r="AA56">
        <v>233.33</v>
      </c>
      <c r="AB56">
        <v>46.67</v>
      </c>
      <c r="AC56">
        <v>86.55</v>
      </c>
      <c r="AD56">
        <v>41</v>
      </c>
      <c r="AE56">
        <v>86</v>
      </c>
      <c r="AF56">
        <v>43</v>
      </c>
      <c r="AG56">
        <v>14.17</v>
      </c>
      <c r="AH56">
        <v>33.93</v>
      </c>
      <c r="AI56">
        <v>33.93</v>
      </c>
      <c r="AJ56">
        <v>20.25</v>
      </c>
      <c r="AK56">
        <v>182</v>
      </c>
      <c r="AL56">
        <v>78</v>
      </c>
    </row>
    <row r="57" spans="1:38">
      <c r="A57" t="s">
        <v>99</v>
      </c>
      <c r="B57" s="34">
        <v>226.49</v>
      </c>
      <c r="C57" s="34">
        <v>54.87</v>
      </c>
      <c r="D57" s="93">
        <f t="shared" si="0"/>
        <v>93.95</v>
      </c>
      <c r="E57" s="34">
        <v>0</v>
      </c>
      <c r="F57" s="34"/>
      <c r="G57" s="34"/>
      <c r="H57" s="34"/>
      <c r="I57" s="34"/>
      <c r="J57" s="37">
        <v>14.11</v>
      </c>
      <c r="K57" s="37">
        <v>14.11</v>
      </c>
      <c r="L57" s="37">
        <v>14.47</v>
      </c>
      <c r="M57">
        <v>67.489999999999995</v>
      </c>
      <c r="N57">
        <v>271.14999999999998</v>
      </c>
      <c r="O57">
        <v>46.47</v>
      </c>
      <c r="P57">
        <v>1.48</v>
      </c>
      <c r="Q57">
        <v>7.01</v>
      </c>
      <c r="R57" s="93">
        <v>31.32</v>
      </c>
      <c r="S57" s="93">
        <v>31.32</v>
      </c>
      <c r="T57" s="93">
        <v>31.31</v>
      </c>
      <c r="U57">
        <v>1.53</v>
      </c>
      <c r="V57">
        <v>86.116611000000006</v>
      </c>
      <c r="W57">
        <v>2</v>
      </c>
      <c r="X57">
        <v>60.78</v>
      </c>
      <c r="Y57">
        <v>20.260000000000002</v>
      </c>
      <c r="Z57">
        <v>20.260000000000002</v>
      </c>
      <c r="AA57">
        <v>233.33</v>
      </c>
      <c r="AB57">
        <v>46.67</v>
      </c>
      <c r="AC57">
        <v>85.6</v>
      </c>
      <c r="AD57">
        <v>40</v>
      </c>
      <c r="AE57">
        <v>85</v>
      </c>
      <c r="AF57">
        <v>43</v>
      </c>
      <c r="AG57">
        <v>16.27</v>
      </c>
      <c r="AH57">
        <v>40.21</v>
      </c>
      <c r="AI57">
        <v>40.21</v>
      </c>
      <c r="AJ57">
        <v>20.25</v>
      </c>
      <c r="AK57">
        <v>179</v>
      </c>
      <c r="AL57">
        <v>76</v>
      </c>
    </row>
    <row r="58" spans="1:38">
      <c r="A58" t="s">
        <v>100</v>
      </c>
      <c r="B58" s="34">
        <v>226.49</v>
      </c>
      <c r="C58" s="34">
        <v>73.180000000000007</v>
      </c>
      <c r="D58" s="93">
        <f t="shared" si="0"/>
        <v>93.95</v>
      </c>
      <c r="E58" s="34">
        <v>0</v>
      </c>
      <c r="F58" s="34"/>
      <c r="G58" s="34"/>
      <c r="H58" s="34"/>
      <c r="I58" s="34"/>
      <c r="J58" s="37">
        <v>13.5</v>
      </c>
      <c r="K58" s="37">
        <v>13.5</v>
      </c>
      <c r="L58" s="37">
        <v>13.85</v>
      </c>
      <c r="M58">
        <v>67.489999999999995</v>
      </c>
      <c r="N58">
        <v>271.14999999999998</v>
      </c>
      <c r="O58">
        <v>46.47</v>
      </c>
      <c r="P58">
        <v>1.48</v>
      </c>
      <c r="Q58">
        <v>7.01</v>
      </c>
      <c r="R58" s="93">
        <v>31.32</v>
      </c>
      <c r="S58" s="93">
        <v>31.32</v>
      </c>
      <c r="T58" s="93">
        <v>31.31</v>
      </c>
      <c r="U58">
        <v>1.53</v>
      </c>
      <c r="V58">
        <v>81.887106000000003</v>
      </c>
      <c r="W58">
        <v>2</v>
      </c>
      <c r="X58">
        <v>62.28</v>
      </c>
      <c r="Y58">
        <v>20.75</v>
      </c>
      <c r="Z58">
        <v>20.76</v>
      </c>
      <c r="AA58">
        <v>231.33</v>
      </c>
      <c r="AB58">
        <v>46.27</v>
      </c>
      <c r="AC58">
        <v>83.08</v>
      </c>
      <c r="AD58">
        <v>39</v>
      </c>
      <c r="AE58">
        <v>83</v>
      </c>
      <c r="AF58">
        <v>42</v>
      </c>
      <c r="AG58">
        <v>16.48</v>
      </c>
      <c r="AH58">
        <v>41.22</v>
      </c>
      <c r="AI58">
        <v>41.22</v>
      </c>
      <c r="AJ58">
        <v>20.25</v>
      </c>
      <c r="AK58">
        <v>172</v>
      </c>
      <c r="AL58">
        <v>73</v>
      </c>
    </row>
    <row r="59" spans="1:38">
      <c r="A59" t="s">
        <v>101</v>
      </c>
      <c r="B59" s="34">
        <v>226.49</v>
      </c>
      <c r="C59" s="34">
        <v>49.45</v>
      </c>
      <c r="D59" s="93">
        <f t="shared" si="0"/>
        <v>93.95</v>
      </c>
      <c r="E59" s="34">
        <v>0</v>
      </c>
      <c r="F59" s="34"/>
      <c r="G59" s="34"/>
      <c r="H59" s="34"/>
      <c r="I59" s="34"/>
      <c r="J59" s="37">
        <v>13.13</v>
      </c>
      <c r="K59" s="37">
        <v>13.13</v>
      </c>
      <c r="L59" s="37">
        <v>13.47</v>
      </c>
      <c r="M59">
        <v>67.489999999999995</v>
      </c>
      <c r="N59">
        <v>271.14999999999998</v>
      </c>
      <c r="O59">
        <v>46.47</v>
      </c>
      <c r="P59">
        <v>1.48</v>
      </c>
      <c r="Q59">
        <v>7.01</v>
      </c>
      <c r="R59" s="93">
        <v>31.32</v>
      </c>
      <c r="S59" s="93">
        <v>31.32</v>
      </c>
      <c r="T59" s="93">
        <v>31.31</v>
      </c>
      <c r="U59">
        <v>1.53</v>
      </c>
      <c r="V59">
        <v>76.996437</v>
      </c>
      <c r="W59">
        <v>2</v>
      </c>
      <c r="X59">
        <v>74.39</v>
      </c>
      <c r="Y59">
        <v>24.78</v>
      </c>
      <c r="Z59">
        <v>24.8</v>
      </c>
      <c r="AA59">
        <v>225.82</v>
      </c>
      <c r="AB59">
        <v>45.16</v>
      </c>
      <c r="AC59">
        <v>79.45</v>
      </c>
      <c r="AD59">
        <v>38.08</v>
      </c>
      <c r="AE59">
        <v>79</v>
      </c>
      <c r="AF59">
        <v>40</v>
      </c>
      <c r="AG59">
        <v>16.53</v>
      </c>
      <c r="AH59">
        <v>42.22</v>
      </c>
      <c r="AI59">
        <v>42.22</v>
      </c>
      <c r="AJ59">
        <v>21.21</v>
      </c>
      <c r="AK59">
        <v>168</v>
      </c>
      <c r="AL59">
        <v>72</v>
      </c>
    </row>
    <row r="60" spans="1:38">
      <c r="A60" t="s">
        <v>102</v>
      </c>
      <c r="B60" s="34">
        <v>226.49</v>
      </c>
      <c r="C60" s="34">
        <v>49.45</v>
      </c>
      <c r="D60" s="93">
        <f t="shared" si="0"/>
        <v>93.95</v>
      </c>
      <c r="E60" s="34">
        <v>0</v>
      </c>
      <c r="F60" s="34"/>
      <c r="G60" s="34"/>
      <c r="H60" s="34"/>
      <c r="I60" s="34"/>
      <c r="J60" s="37">
        <v>12.3</v>
      </c>
      <c r="K60" s="37">
        <v>12.3</v>
      </c>
      <c r="L60" s="37">
        <v>12.61</v>
      </c>
      <c r="M60">
        <v>67.489999999999995</v>
      </c>
      <c r="N60">
        <v>271.14999999999998</v>
      </c>
      <c r="O60">
        <v>46.47</v>
      </c>
      <c r="P60">
        <v>1.48</v>
      </c>
      <c r="Q60">
        <v>7.01</v>
      </c>
      <c r="R60" s="93">
        <v>31.32</v>
      </c>
      <c r="S60" s="93">
        <v>31.32</v>
      </c>
      <c r="T60" s="93">
        <v>31.31</v>
      </c>
      <c r="U60">
        <v>1.61</v>
      </c>
      <c r="V60">
        <v>71.901584999999997</v>
      </c>
      <c r="W60">
        <v>2</v>
      </c>
      <c r="X60">
        <v>73.930000000000007</v>
      </c>
      <c r="Y60">
        <v>24.66</v>
      </c>
      <c r="Z60">
        <v>24.64</v>
      </c>
      <c r="AA60">
        <v>217.02</v>
      </c>
      <c r="AB60">
        <v>43.4</v>
      </c>
      <c r="AC60">
        <v>75.349999999999994</v>
      </c>
      <c r="AD60">
        <v>35.43</v>
      </c>
      <c r="AE60">
        <v>77</v>
      </c>
      <c r="AF60">
        <v>38</v>
      </c>
      <c r="AG60">
        <v>17.13</v>
      </c>
      <c r="AH60">
        <v>43.28</v>
      </c>
      <c r="AI60">
        <v>43.28</v>
      </c>
      <c r="AJ60">
        <v>21.21</v>
      </c>
      <c r="AK60">
        <v>161</v>
      </c>
      <c r="AL60">
        <v>69</v>
      </c>
    </row>
    <row r="61" spans="1:38">
      <c r="A61" t="s">
        <v>103</v>
      </c>
      <c r="B61" s="34">
        <v>226.49</v>
      </c>
      <c r="C61" s="34">
        <v>49.45</v>
      </c>
      <c r="D61" s="93">
        <f t="shared" si="0"/>
        <v>93.95</v>
      </c>
      <c r="E61" s="34">
        <v>0</v>
      </c>
      <c r="F61" s="34"/>
      <c r="G61" s="34"/>
      <c r="H61" s="34"/>
      <c r="I61" s="34"/>
      <c r="J61" s="37">
        <v>11.63</v>
      </c>
      <c r="K61" s="37">
        <v>11.63</v>
      </c>
      <c r="L61" s="37">
        <v>11.92</v>
      </c>
      <c r="M61">
        <v>71.73</v>
      </c>
      <c r="N61">
        <v>271.14999999999998</v>
      </c>
      <c r="O61">
        <v>46.47</v>
      </c>
      <c r="P61">
        <v>1.01</v>
      </c>
      <c r="Q61">
        <v>7.01</v>
      </c>
      <c r="R61" s="93">
        <v>31.32</v>
      </c>
      <c r="S61" s="93">
        <v>31.32</v>
      </c>
      <c r="T61" s="93">
        <v>31.31</v>
      </c>
      <c r="U61">
        <v>1.61</v>
      </c>
      <c r="V61">
        <v>65.902494000000004</v>
      </c>
      <c r="W61">
        <v>1.9</v>
      </c>
      <c r="X61">
        <v>73.45</v>
      </c>
      <c r="Y61">
        <v>24.49</v>
      </c>
      <c r="Z61">
        <v>24.48</v>
      </c>
      <c r="AA61">
        <v>205.61</v>
      </c>
      <c r="AB61">
        <v>41.12</v>
      </c>
      <c r="AC61">
        <v>72.400000000000006</v>
      </c>
      <c r="AD61">
        <v>33.11</v>
      </c>
      <c r="AE61">
        <v>73</v>
      </c>
      <c r="AF61">
        <v>37</v>
      </c>
      <c r="AG61">
        <v>23.53</v>
      </c>
      <c r="AH61">
        <v>45.02</v>
      </c>
      <c r="AI61">
        <v>45.02</v>
      </c>
      <c r="AJ61">
        <v>21.21</v>
      </c>
      <c r="AK61">
        <v>154</v>
      </c>
      <c r="AL61">
        <v>66</v>
      </c>
    </row>
    <row r="62" spans="1:38">
      <c r="A62" t="s">
        <v>104</v>
      </c>
      <c r="B62" s="34">
        <v>226.49</v>
      </c>
      <c r="C62" s="34">
        <v>49.45</v>
      </c>
      <c r="D62" s="93">
        <f t="shared" si="0"/>
        <v>93.95</v>
      </c>
      <c r="E62" s="34">
        <v>0</v>
      </c>
      <c r="F62" s="34"/>
      <c r="G62" s="34"/>
      <c r="H62" s="34"/>
      <c r="I62" s="34"/>
      <c r="J62" s="37">
        <v>10.93</v>
      </c>
      <c r="K62" s="37">
        <v>10.93</v>
      </c>
      <c r="L62" s="37">
        <v>11.2</v>
      </c>
      <c r="M62">
        <v>71.73</v>
      </c>
      <c r="N62">
        <v>271.14999999999998</v>
      </c>
      <c r="O62">
        <v>46.47</v>
      </c>
      <c r="P62">
        <v>1.01</v>
      </c>
      <c r="Q62">
        <v>7.01</v>
      </c>
      <c r="R62" s="93">
        <v>31.32</v>
      </c>
      <c r="S62" s="93">
        <v>31.32</v>
      </c>
      <c r="T62" s="93">
        <v>31.31</v>
      </c>
      <c r="U62">
        <v>1.61</v>
      </c>
      <c r="V62">
        <v>58.989440999999999</v>
      </c>
      <c r="W62">
        <v>1.9</v>
      </c>
      <c r="X62">
        <v>73.319999999999993</v>
      </c>
      <c r="Y62">
        <v>24.43</v>
      </c>
      <c r="Z62">
        <v>24.44</v>
      </c>
      <c r="AA62">
        <v>195.23</v>
      </c>
      <c r="AB62">
        <v>39.04</v>
      </c>
      <c r="AC62">
        <v>68.7</v>
      </c>
      <c r="AD62">
        <v>31.92</v>
      </c>
      <c r="AE62">
        <v>67</v>
      </c>
      <c r="AF62">
        <v>33</v>
      </c>
      <c r="AG62">
        <v>24.13</v>
      </c>
      <c r="AH62">
        <v>58.33</v>
      </c>
      <c r="AI62">
        <v>58.33</v>
      </c>
      <c r="AJ62">
        <v>21.21</v>
      </c>
      <c r="AK62">
        <v>144</v>
      </c>
      <c r="AL62">
        <v>61</v>
      </c>
    </row>
    <row r="63" spans="1:38">
      <c r="A63" t="s">
        <v>105</v>
      </c>
      <c r="B63" s="34">
        <v>226.49</v>
      </c>
      <c r="C63" s="34">
        <v>49.45</v>
      </c>
      <c r="D63" s="93">
        <f t="shared" si="0"/>
        <v>93.95</v>
      </c>
      <c r="E63" s="34">
        <v>0</v>
      </c>
      <c r="F63" s="34"/>
      <c r="G63" s="34"/>
      <c r="H63" s="34"/>
      <c r="I63" s="34"/>
      <c r="J63" s="37">
        <v>9.7899999999999991</v>
      </c>
      <c r="K63" s="37">
        <v>9.7899999999999991</v>
      </c>
      <c r="L63" s="37">
        <v>10.039999999999999</v>
      </c>
      <c r="M63">
        <v>86.77</v>
      </c>
      <c r="N63">
        <v>271.14999999999998</v>
      </c>
      <c r="O63">
        <v>46.47</v>
      </c>
      <c r="P63">
        <v>1.32</v>
      </c>
      <c r="Q63">
        <v>7.01</v>
      </c>
      <c r="R63" s="93">
        <v>31.32</v>
      </c>
      <c r="S63" s="93">
        <v>31.32</v>
      </c>
      <c r="T63" s="93">
        <v>31.31</v>
      </c>
      <c r="U63">
        <v>1.69</v>
      </c>
      <c r="V63">
        <v>29.742657000000001</v>
      </c>
      <c r="W63">
        <v>1.9</v>
      </c>
      <c r="X63">
        <v>72.64</v>
      </c>
      <c r="Y63">
        <v>24.21</v>
      </c>
      <c r="Z63">
        <v>24.21</v>
      </c>
      <c r="AA63">
        <v>184.31</v>
      </c>
      <c r="AB63">
        <v>36.86</v>
      </c>
      <c r="AC63">
        <v>65.06</v>
      </c>
      <c r="AD63">
        <v>30.8</v>
      </c>
      <c r="AE63">
        <v>60</v>
      </c>
      <c r="AF63">
        <v>30</v>
      </c>
      <c r="AG63">
        <v>24.95</v>
      </c>
      <c r="AH63">
        <v>59.33</v>
      </c>
      <c r="AI63">
        <v>59.33</v>
      </c>
      <c r="AJ63">
        <v>22.17</v>
      </c>
      <c r="AK63">
        <v>130</v>
      </c>
      <c r="AL63">
        <v>55</v>
      </c>
    </row>
    <row r="64" spans="1:38">
      <c r="A64" t="s">
        <v>106</v>
      </c>
      <c r="B64" s="34">
        <v>226.49</v>
      </c>
      <c r="C64" s="34">
        <v>49.45</v>
      </c>
      <c r="D64" s="93">
        <f t="shared" si="0"/>
        <v>93.95</v>
      </c>
      <c r="E64" s="34">
        <v>0</v>
      </c>
      <c r="F64" s="34"/>
      <c r="G64" s="34"/>
      <c r="H64" s="34"/>
      <c r="I64" s="34"/>
      <c r="J64" s="37">
        <v>8.92</v>
      </c>
      <c r="K64" s="37">
        <v>8.92</v>
      </c>
      <c r="L64" s="37">
        <v>9.14</v>
      </c>
      <c r="M64">
        <v>86.77</v>
      </c>
      <c r="N64">
        <v>271.14999999999998</v>
      </c>
      <c r="O64">
        <v>46.47</v>
      </c>
      <c r="P64">
        <v>1.32</v>
      </c>
      <c r="Q64">
        <v>7.01</v>
      </c>
      <c r="R64" s="93">
        <v>31.32</v>
      </c>
      <c r="S64" s="93">
        <v>31.32</v>
      </c>
      <c r="T64" s="93">
        <v>31.31</v>
      </c>
      <c r="U64">
        <v>1.69</v>
      </c>
      <c r="V64">
        <v>25.746504000000002</v>
      </c>
      <c r="W64">
        <v>1.9</v>
      </c>
      <c r="X64">
        <v>72.959999999999994</v>
      </c>
      <c r="Y64">
        <v>24.32</v>
      </c>
      <c r="Z64">
        <v>24.32</v>
      </c>
      <c r="AA64">
        <v>170.41</v>
      </c>
      <c r="AB64">
        <v>34.08</v>
      </c>
      <c r="AC64">
        <v>59.89</v>
      </c>
      <c r="AD64">
        <v>26.3</v>
      </c>
      <c r="AE64">
        <v>57</v>
      </c>
      <c r="AF64">
        <v>28</v>
      </c>
      <c r="AG64">
        <v>25.03</v>
      </c>
      <c r="AH64">
        <v>66.67</v>
      </c>
      <c r="AI64">
        <v>66.67</v>
      </c>
      <c r="AJ64">
        <v>22.17</v>
      </c>
      <c r="AK64">
        <v>116</v>
      </c>
      <c r="AL64">
        <v>49</v>
      </c>
    </row>
    <row r="65" spans="1:38">
      <c r="A65" t="s">
        <v>107</v>
      </c>
      <c r="B65" s="34">
        <v>226.49</v>
      </c>
      <c r="C65" s="34">
        <v>73.180000000000007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7.83</v>
      </c>
      <c r="K65" s="37">
        <v>7.83</v>
      </c>
      <c r="L65" s="37">
        <v>8.0299999999999994</v>
      </c>
      <c r="M65">
        <v>86.77</v>
      </c>
      <c r="N65">
        <v>271.14999999999998</v>
      </c>
      <c r="O65">
        <v>46.47</v>
      </c>
      <c r="P65">
        <v>1.32</v>
      </c>
      <c r="Q65">
        <v>7.01</v>
      </c>
      <c r="R65" s="93">
        <v>31.48</v>
      </c>
      <c r="S65" s="93">
        <v>31.48</v>
      </c>
      <c r="T65" s="93">
        <v>31.49</v>
      </c>
      <c r="U65">
        <v>1.69</v>
      </c>
      <c r="V65">
        <v>21.293369999999999</v>
      </c>
      <c r="W65">
        <v>1.9</v>
      </c>
      <c r="X65">
        <v>82.82</v>
      </c>
      <c r="Y65">
        <v>27.61</v>
      </c>
      <c r="Z65">
        <v>27.6</v>
      </c>
      <c r="AA65">
        <v>153.16</v>
      </c>
      <c r="AB65">
        <v>30.63</v>
      </c>
      <c r="AC65">
        <v>52.5</v>
      </c>
      <c r="AD65">
        <v>23.39</v>
      </c>
      <c r="AE65">
        <v>49</v>
      </c>
      <c r="AF65">
        <v>24</v>
      </c>
      <c r="AG65">
        <v>24.64</v>
      </c>
      <c r="AH65">
        <v>66.67</v>
      </c>
      <c r="AI65">
        <v>66.67</v>
      </c>
      <c r="AJ65">
        <v>23.14</v>
      </c>
      <c r="AK65">
        <v>100</v>
      </c>
      <c r="AL65">
        <v>43</v>
      </c>
    </row>
    <row r="66" spans="1:38">
      <c r="A66" t="s">
        <v>108</v>
      </c>
      <c r="B66" s="34">
        <v>226.49</v>
      </c>
      <c r="C66" s="34">
        <v>73.180000000000007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6.64</v>
      </c>
      <c r="K66" s="37">
        <v>6.64</v>
      </c>
      <c r="L66" s="37">
        <v>6.81</v>
      </c>
      <c r="M66">
        <v>86.77</v>
      </c>
      <c r="N66">
        <v>271.14999999999998</v>
      </c>
      <c r="O66">
        <v>46.47</v>
      </c>
      <c r="P66">
        <v>1.32</v>
      </c>
      <c r="Q66">
        <v>7.01</v>
      </c>
      <c r="R66" s="93">
        <v>31.48</v>
      </c>
      <c r="S66" s="93">
        <v>31.48</v>
      </c>
      <c r="T66" s="93">
        <v>31.49</v>
      </c>
      <c r="U66">
        <v>1.69</v>
      </c>
      <c r="V66">
        <v>16.908297000000001</v>
      </c>
      <c r="W66">
        <v>1.9</v>
      </c>
      <c r="X66">
        <v>84.69</v>
      </c>
      <c r="Y66">
        <v>28.23</v>
      </c>
      <c r="Z66">
        <v>28.23</v>
      </c>
      <c r="AA66">
        <v>132.83000000000001</v>
      </c>
      <c r="AB66">
        <v>26.56</v>
      </c>
      <c r="AC66">
        <v>45.81</v>
      </c>
      <c r="AD66">
        <v>20.91</v>
      </c>
      <c r="AE66">
        <v>39</v>
      </c>
      <c r="AF66">
        <v>19</v>
      </c>
      <c r="AG66">
        <v>24.59</v>
      </c>
      <c r="AH66">
        <v>66.67</v>
      </c>
      <c r="AI66">
        <v>66.67</v>
      </c>
      <c r="AJ66">
        <v>23.14</v>
      </c>
      <c r="AK66">
        <v>86</v>
      </c>
      <c r="AL66">
        <v>37</v>
      </c>
    </row>
    <row r="67" spans="1:38">
      <c r="A67" t="s">
        <v>109</v>
      </c>
      <c r="B67" s="34">
        <v>226.49</v>
      </c>
      <c r="C67" s="34">
        <v>73.180000000000007</v>
      </c>
      <c r="D67" s="93">
        <f t="shared" si="0"/>
        <v>92</v>
      </c>
      <c r="E67" s="34">
        <v>0</v>
      </c>
      <c r="F67" s="34"/>
      <c r="G67" s="34"/>
      <c r="H67" s="34"/>
      <c r="I67" s="34"/>
      <c r="J67" s="37">
        <v>5.09</v>
      </c>
      <c r="K67" s="37">
        <v>5.09</v>
      </c>
      <c r="L67" s="37">
        <v>5.21</v>
      </c>
      <c r="M67">
        <v>86.77</v>
      </c>
      <c r="N67">
        <v>271.14999999999998</v>
      </c>
      <c r="O67">
        <v>46.47</v>
      </c>
      <c r="P67">
        <v>1.4</v>
      </c>
      <c r="Q67">
        <v>7.01</v>
      </c>
      <c r="R67" s="93">
        <v>33</v>
      </c>
      <c r="S67" s="93">
        <v>26</v>
      </c>
      <c r="T67" s="93">
        <v>33</v>
      </c>
      <c r="U67">
        <v>1.69</v>
      </c>
      <c r="V67">
        <v>12.484332</v>
      </c>
      <c r="W67">
        <v>1.95</v>
      </c>
      <c r="X67">
        <v>86.44</v>
      </c>
      <c r="Y67">
        <v>28.82</v>
      </c>
      <c r="Z67">
        <v>28.81</v>
      </c>
      <c r="AA67">
        <v>114.44</v>
      </c>
      <c r="AB67">
        <v>22.89</v>
      </c>
      <c r="AC67">
        <v>37.880000000000003</v>
      </c>
      <c r="AD67">
        <v>17.829999999999998</v>
      </c>
      <c r="AE67">
        <v>32</v>
      </c>
      <c r="AF67">
        <v>16</v>
      </c>
      <c r="AG67">
        <v>24.1</v>
      </c>
      <c r="AH67">
        <v>66.67</v>
      </c>
      <c r="AI67">
        <v>66.67</v>
      </c>
      <c r="AJ67">
        <v>23.14</v>
      </c>
      <c r="AK67">
        <v>70</v>
      </c>
      <c r="AL67">
        <v>30</v>
      </c>
    </row>
    <row r="68" spans="1:38">
      <c r="A68" t="s">
        <v>110</v>
      </c>
      <c r="B68" s="34">
        <v>226.49</v>
      </c>
      <c r="C68" s="34">
        <v>73.180000000000007</v>
      </c>
      <c r="D68" s="93">
        <f t="shared" ref="D68:D98" si="1">R68+S68+T68</f>
        <v>74.67</v>
      </c>
      <c r="E68" s="34">
        <v>0</v>
      </c>
      <c r="F68" s="34"/>
      <c r="G68" s="34"/>
      <c r="H68" s="34"/>
      <c r="I68" s="34"/>
      <c r="J68" s="37">
        <v>3.81</v>
      </c>
      <c r="K68" s="37">
        <v>3.81</v>
      </c>
      <c r="L68" s="37">
        <v>3.91</v>
      </c>
      <c r="M68">
        <v>86.77</v>
      </c>
      <c r="N68">
        <v>271.14999999999998</v>
      </c>
      <c r="O68">
        <v>46.47</v>
      </c>
      <c r="P68">
        <v>1.4</v>
      </c>
      <c r="Q68">
        <v>7.01</v>
      </c>
      <c r="R68" s="93">
        <v>33</v>
      </c>
      <c r="S68" s="93">
        <v>12</v>
      </c>
      <c r="T68" s="93">
        <v>29.67</v>
      </c>
      <c r="U68">
        <v>1.69</v>
      </c>
      <c r="V68">
        <v>7.9923060000000001</v>
      </c>
      <c r="W68">
        <v>1.95</v>
      </c>
      <c r="X68">
        <v>87.21</v>
      </c>
      <c r="Y68">
        <v>29.07</v>
      </c>
      <c r="Z68">
        <v>29.07</v>
      </c>
      <c r="AA68">
        <v>93.08</v>
      </c>
      <c r="AB68">
        <v>18.62</v>
      </c>
      <c r="AC68">
        <v>30.81</v>
      </c>
      <c r="AD68">
        <v>11.92</v>
      </c>
      <c r="AE68">
        <v>25</v>
      </c>
      <c r="AF68">
        <v>13</v>
      </c>
      <c r="AG68">
        <v>24.05</v>
      </c>
      <c r="AH68">
        <v>66.67</v>
      </c>
      <c r="AI68">
        <v>66.67</v>
      </c>
      <c r="AJ68">
        <v>23.14</v>
      </c>
      <c r="AK68">
        <v>56</v>
      </c>
      <c r="AL68">
        <v>24</v>
      </c>
    </row>
    <row r="69" spans="1:38">
      <c r="A69" t="s">
        <v>111</v>
      </c>
      <c r="B69" s="34">
        <v>240.95</v>
      </c>
      <c r="C69" s="34">
        <v>86.32</v>
      </c>
      <c r="D69" s="93">
        <f t="shared" si="1"/>
        <v>31.13</v>
      </c>
      <c r="E69" s="34">
        <v>0</v>
      </c>
      <c r="F69" s="34"/>
      <c r="G69" s="34"/>
      <c r="H69" s="34"/>
      <c r="I69" s="34"/>
      <c r="J69" s="37">
        <v>2.5099999999999998</v>
      </c>
      <c r="K69" s="37">
        <v>2.5099999999999998</v>
      </c>
      <c r="L69" s="37">
        <v>2.58</v>
      </c>
      <c r="M69">
        <v>95.45</v>
      </c>
      <c r="N69">
        <v>271.14999999999998</v>
      </c>
      <c r="O69">
        <v>57.85</v>
      </c>
      <c r="P69">
        <v>1.4</v>
      </c>
      <c r="Q69">
        <v>7.01</v>
      </c>
      <c r="R69" s="93">
        <v>16.059999999999999</v>
      </c>
      <c r="S69" s="93">
        <v>4</v>
      </c>
      <c r="T69" s="93">
        <v>11.07</v>
      </c>
      <c r="U69">
        <v>1.69</v>
      </c>
      <c r="V69">
        <v>3.6850170000000002</v>
      </c>
      <c r="W69">
        <v>1.95</v>
      </c>
      <c r="X69">
        <v>89.13</v>
      </c>
      <c r="Y69">
        <v>29.71</v>
      </c>
      <c r="Z69">
        <v>29.71</v>
      </c>
      <c r="AA69">
        <v>70.45</v>
      </c>
      <c r="AB69">
        <v>14.09</v>
      </c>
      <c r="AC69">
        <v>22.99</v>
      </c>
      <c r="AD69">
        <v>9</v>
      </c>
      <c r="AE69">
        <v>17</v>
      </c>
      <c r="AF69">
        <v>9</v>
      </c>
      <c r="AG69">
        <v>23.75</v>
      </c>
      <c r="AH69">
        <v>76.55</v>
      </c>
      <c r="AI69">
        <v>76.55</v>
      </c>
      <c r="AJ69">
        <v>24.1</v>
      </c>
      <c r="AK69">
        <v>42</v>
      </c>
      <c r="AL69">
        <v>18</v>
      </c>
    </row>
    <row r="70" spans="1:38">
      <c r="A70" t="s">
        <v>112</v>
      </c>
      <c r="B70" s="34">
        <v>260.89</v>
      </c>
      <c r="C70" s="34">
        <v>86.32</v>
      </c>
      <c r="D70" s="93">
        <f t="shared" si="1"/>
        <v>14.149999999999999</v>
      </c>
      <c r="E70" s="34">
        <v>0</v>
      </c>
      <c r="F70" s="34"/>
      <c r="G70" s="34"/>
      <c r="H70" s="34"/>
      <c r="I70" s="34"/>
      <c r="J70" s="37">
        <v>1.5</v>
      </c>
      <c r="K70" s="37">
        <v>1.5</v>
      </c>
      <c r="L70" s="37">
        <v>1.54</v>
      </c>
      <c r="M70">
        <v>104.12</v>
      </c>
      <c r="N70">
        <v>271.14999999999998</v>
      </c>
      <c r="O70">
        <v>86.77</v>
      </c>
      <c r="P70">
        <v>1.4</v>
      </c>
      <c r="Q70">
        <v>7.01</v>
      </c>
      <c r="R70" s="93">
        <v>7.45</v>
      </c>
      <c r="S70" s="93">
        <v>1</v>
      </c>
      <c r="T70" s="93">
        <v>5.7</v>
      </c>
      <c r="U70">
        <v>1.69</v>
      </c>
      <c r="V70">
        <v>2.129337</v>
      </c>
      <c r="W70">
        <v>1.95</v>
      </c>
      <c r="X70">
        <v>91.48</v>
      </c>
      <c r="Y70">
        <v>30.5</v>
      </c>
      <c r="Z70">
        <v>30.49</v>
      </c>
      <c r="AA70">
        <v>47.25</v>
      </c>
      <c r="AB70">
        <v>9.4499999999999993</v>
      </c>
      <c r="AC70">
        <v>12.99</v>
      </c>
      <c r="AD70">
        <v>5</v>
      </c>
      <c r="AE70">
        <v>13</v>
      </c>
      <c r="AF70">
        <v>7</v>
      </c>
      <c r="AG70">
        <v>23.34</v>
      </c>
      <c r="AH70">
        <v>77.44</v>
      </c>
      <c r="AI70">
        <v>77.44</v>
      </c>
      <c r="AJ70">
        <v>24.1</v>
      </c>
      <c r="AK70">
        <v>21</v>
      </c>
      <c r="AL70">
        <v>9</v>
      </c>
    </row>
    <row r="71" spans="1:38">
      <c r="A71" t="s">
        <v>113</v>
      </c>
      <c r="B71" s="34">
        <v>245.77</v>
      </c>
      <c r="C71" s="34">
        <v>86.32</v>
      </c>
      <c r="D71" s="93">
        <f t="shared" si="1"/>
        <v>7.85</v>
      </c>
      <c r="E71" s="34">
        <v>0</v>
      </c>
      <c r="F71" s="34"/>
      <c r="G71" s="34"/>
      <c r="H71" s="34"/>
      <c r="I71" s="34"/>
      <c r="J71" s="37">
        <v>0.77</v>
      </c>
      <c r="K71" s="37">
        <v>0.77</v>
      </c>
      <c r="L71" s="37">
        <v>0.79</v>
      </c>
      <c r="M71">
        <v>112.8</v>
      </c>
      <c r="N71">
        <v>271.14999999999998</v>
      </c>
      <c r="O71">
        <v>100.98</v>
      </c>
      <c r="P71">
        <v>1.4</v>
      </c>
      <c r="Q71">
        <v>7.01</v>
      </c>
      <c r="R71" s="93">
        <v>5</v>
      </c>
      <c r="S71" s="93">
        <v>0</v>
      </c>
      <c r="T71" s="93">
        <v>2.85</v>
      </c>
      <c r="U71">
        <v>1.69</v>
      </c>
      <c r="V71">
        <v>1.1278680000000001</v>
      </c>
      <c r="W71">
        <v>1.95</v>
      </c>
      <c r="X71">
        <v>89.58</v>
      </c>
      <c r="Y71">
        <v>29.86</v>
      </c>
      <c r="Z71">
        <v>29.86</v>
      </c>
      <c r="AA71">
        <v>28.29</v>
      </c>
      <c r="AB71">
        <v>5.66</v>
      </c>
      <c r="AC71">
        <v>4.71</v>
      </c>
      <c r="AD71">
        <v>3</v>
      </c>
      <c r="AE71">
        <v>7</v>
      </c>
      <c r="AF71">
        <v>3</v>
      </c>
      <c r="AG71">
        <v>22.3</v>
      </c>
      <c r="AH71">
        <v>78.55</v>
      </c>
      <c r="AI71">
        <v>78.55</v>
      </c>
      <c r="AJ71">
        <v>25.07</v>
      </c>
      <c r="AK71">
        <v>11</v>
      </c>
      <c r="AL71">
        <v>4</v>
      </c>
    </row>
    <row r="72" spans="1:38">
      <c r="A72" t="s">
        <v>114</v>
      </c>
      <c r="B72" s="34">
        <v>240.95</v>
      </c>
      <c r="C72" s="34">
        <v>86.32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0.31</v>
      </c>
      <c r="K72" s="37">
        <v>0.31</v>
      </c>
      <c r="L72" s="37">
        <v>0.32</v>
      </c>
      <c r="M72">
        <v>118.01</v>
      </c>
      <c r="N72">
        <v>271.14999999999998</v>
      </c>
      <c r="O72">
        <v>100.98</v>
      </c>
      <c r="P72">
        <v>1.4</v>
      </c>
      <c r="Q72">
        <v>7.01</v>
      </c>
      <c r="R72" s="93">
        <v>1</v>
      </c>
      <c r="S72" s="93">
        <v>0</v>
      </c>
      <c r="T72" s="93">
        <v>0.95</v>
      </c>
      <c r="U72">
        <v>1.69</v>
      </c>
      <c r="V72">
        <v>0.27224399999999999</v>
      </c>
      <c r="W72">
        <v>1.95</v>
      </c>
      <c r="X72">
        <v>86.29</v>
      </c>
      <c r="Y72">
        <v>28.78</v>
      </c>
      <c r="Z72">
        <v>28.76</v>
      </c>
      <c r="AA72">
        <v>14.61</v>
      </c>
      <c r="AB72">
        <v>2.92</v>
      </c>
      <c r="AC72">
        <v>0.37</v>
      </c>
      <c r="AD72">
        <v>1</v>
      </c>
      <c r="AE72">
        <v>3</v>
      </c>
      <c r="AF72">
        <v>1</v>
      </c>
      <c r="AG72">
        <v>21.56</v>
      </c>
      <c r="AH72">
        <v>80.28</v>
      </c>
      <c r="AI72">
        <v>80.28</v>
      </c>
      <c r="AJ72">
        <v>25.07</v>
      </c>
      <c r="AK72">
        <v>4</v>
      </c>
      <c r="AL72">
        <v>1</v>
      </c>
    </row>
    <row r="73" spans="1:38">
      <c r="A73" t="s">
        <v>115</v>
      </c>
      <c r="B73" s="34">
        <v>260.89</v>
      </c>
      <c r="C73" s="34">
        <v>86.32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0.06</v>
      </c>
      <c r="K73" s="37">
        <v>0.06</v>
      </c>
      <c r="L73" s="37">
        <v>0.06</v>
      </c>
      <c r="M73">
        <v>118.01</v>
      </c>
      <c r="N73">
        <v>271.14999999999998</v>
      </c>
      <c r="O73">
        <v>100.98</v>
      </c>
      <c r="P73">
        <v>1.4</v>
      </c>
      <c r="Q73">
        <v>7.01</v>
      </c>
      <c r="R73" s="93">
        <v>0</v>
      </c>
      <c r="S73" s="93">
        <v>0</v>
      </c>
      <c r="T73" s="93">
        <v>0.1</v>
      </c>
      <c r="U73">
        <v>1.69</v>
      </c>
      <c r="V73">
        <v>0</v>
      </c>
      <c r="W73">
        <v>1.95</v>
      </c>
      <c r="X73">
        <v>84.98</v>
      </c>
      <c r="Y73">
        <v>28.32</v>
      </c>
      <c r="Z73">
        <v>28.33</v>
      </c>
      <c r="AA73">
        <v>5.84</v>
      </c>
      <c r="AB73">
        <v>1.17</v>
      </c>
      <c r="AC73">
        <v>0</v>
      </c>
      <c r="AD73">
        <v>0</v>
      </c>
      <c r="AE73">
        <v>1</v>
      </c>
      <c r="AF73">
        <v>1</v>
      </c>
      <c r="AG73">
        <v>20.77</v>
      </c>
      <c r="AH73">
        <v>81.099999999999994</v>
      </c>
      <c r="AI73">
        <v>81.099999999999994</v>
      </c>
      <c r="AJ73">
        <v>26.03</v>
      </c>
      <c r="AK73">
        <v>1</v>
      </c>
      <c r="AL73">
        <v>0</v>
      </c>
    </row>
    <row r="74" spans="1:38">
      <c r="A74" t="s">
        <v>116</v>
      </c>
      <c r="B74" s="34">
        <v>260.89</v>
      </c>
      <c r="C74" s="34">
        <v>86.32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118.01</v>
      </c>
      <c r="N74">
        <v>271.14999999999998</v>
      </c>
      <c r="O74">
        <v>100.98</v>
      </c>
      <c r="P74">
        <v>1.4</v>
      </c>
      <c r="Q74">
        <v>7.01</v>
      </c>
      <c r="R74" s="93">
        <v>0</v>
      </c>
      <c r="S74" s="93">
        <v>0</v>
      </c>
      <c r="T74" s="93">
        <v>0</v>
      </c>
      <c r="U74">
        <v>1.69</v>
      </c>
      <c r="V74">
        <v>0</v>
      </c>
      <c r="W74">
        <v>1.95</v>
      </c>
      <c r="X74">
        <v>84.03</v>
      </c>
      <c r="Y74">
        <v>28.01</v>
      </c>
      <c r="Z74">
        <v>28.01</v>
      </c>
      <c r="AA74">
        <v>1.53</v>
      </c>
      <c r="AB74">
        <v>0.3</v>
      </c>
      <c r="AC74">
        <v>0</v>
      </c>
      <c r="AD74">
        <v>0</v>
      </c>
      <c r="AE74">
        <v>0</v>
      </c>
      <c r="AF74">
        <v>0</v>
      </c>
      <c r="AG74">
        <v>19.88</v>
      </c>
      <c r="AH74">
        <v>82.1</v>
      </c>
      <c r="AI74">
        <v>82.1</v>
      </c>
      <c r="AJ74">
        <v>26.03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86.32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118.01</v>
      </c>
      <c r="N75">
        <v>271.14999999999998</v>
      </c>
      <c r="O75">
        <v>100.98</v>
      </c>
      <c r="P75">
        <v>1.32</v>
      </c>
      <c r="Q75">
        <v>7.01</v>
      </c>
      <c r="R75" s="93">
        <v>0</v>
      </c>
      <c r="S75" s="93">
        <v>0</v>
      </c>
      <c r="T75" s="93">
        <v>0</v>
      </c>
      <c r="U75">
        <v>1.69</v>
      </c>
      <c r="V75">
        <v>0</v>
      </c>
      <c r="W75">
        <v>2</v>
      </c>
      <c r="X75">
        <v>83.44</v>
      </c>
      <c r="Y75">
        <v>27.82</v>
      </c>
      <c r="Z75">
        <v>27.81</v>
      </c>
      <c r="AA75">
        <v>0.1</v>
      </c>
      <c r="AB75">
        <v>0.02</v>
      </c>
      <c r="AC75">
        <v>0</v>
      </c>
      <c r="AD75">
        <v>0</v>
      </c>
      <c r="AE75">
        <v>0</v>
      </c>
      <c r="AF75">
        <v>0</v>
      </c>
      <c r="AG75">
        <v>19.7</v>
      </c>
      <c r="AH75">
        <v>82.57</v>
      </c>
      <c r="AI75">
        <v>82.57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86.32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118.01</v>
      </c>
      <c r="N76">
        <v>271.14999999999998</v>
      </c>
      <c r="O76">
        <v>100.98</v>
      </c>
      <c r="P76">
        <v>1.32</v>
      </c>
      <c r="Q76">
        <v>7.01</v>
      </c>
      <c r="R76" s="93">
        <v>0</v>
      </c>
      <c r="S76" s="93">
        <v>0</v>
      </c>
      <c r="T76" s="93">
        <v>0</v>
      </c>
      <c r="U76">
        <v>1.69</v>
      </c>
      <c r="V76">
        <v>0</v>
      </c>
      <c r="W76">
        <v>2</v>
      </c>
      <c r="X76">
        <v>84.98</v>
      </c>
      <c r="Y76">
        <v>28.32</v>
      </c>
      <c r="Z76">
        <v>28.33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19.829999999999998</v>
      </c>
      <c r="AH76">
        <v>82.6</v>
      </c>
      <c r="AI76">
        <v>82.6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86.32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115.64</v>
      </c>
      <c r="N77">
        <v>271.14999999999998</v>
      </c>
      <c r="O77">
        <v>100.98</v>
      </c>
      <c r="P77">
        <v>1.32</v>
      </c>
      <c r="Q77">
        <v>7.01</v>
      </c>
      <c r="R77" s="93">
        <v>0</v>
      </c>
      <c r="S77" s="93">
        <v>0</v>
      </c>
      <c r="T77" s="93">
        <v>0</v>
      </c>
      <c r="U77">
        <v>1.69</v>
      </c>
      <c r="V77">
        <v>0</v>
      </c>
      <c r="W77">
        <v>2</v>
      </c>
      <c r="X77">
        <v>84.03</v>
      </c>
      <c r="Y77">
        <v>28.01</v>
      </c>
      <c r="Z77">
        <v>28.01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19.97</v>
      </c>
      <c r="AH77">
        <v>82.48</v>
      </c>
      <c r="AI77">
        <v>82.48</v>
      </c>
      <c r="AJ77">
        <v>26.03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86.32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115.64</v>
      </c>
      <c r="N78">
        <v>271.14999999999998</v>
      </c>
      <c r="O78">
        <v>100.98</v>
      </c>
      <c r="P78">
        <v>1.32</v>
      </c>
      <c r="Q78">
        <v>7.01</v>
      </c>
      <c r="R78" s="93">
        <v>0</v>
      </c>
      <c r="S78" s="93">
        <v>0</v>
      </c>
      <c r="T78" s="93">
        <v>0</v>
      </c>
      <c r="U78">
        <v>1.69</v>
      </c>
      <c r="V78">
        <v>0</v>
      </c>
      <c r="W78">
        <v>2</v>
      </c>
      <c r="X78">
        <v>88.32</v>
      </c>
      <c r="Y78">
        <v>29.43</v>
      </c>
      <c r="Z78">
        <v>29.44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20.36</v>
      </c>
      <c r="AH78">
        <v>82.37</v>
      </c>
      <c r="AI78">
        <v>82.37</v>
      </c>
      <c r="AJ78">
        <v>26.03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86.32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85.03</v>
      </c>
      <c r="N79">
        <v>271.14999999999998</v>
      </c>
      <c r="O79">
        <v>100.98</v>
      </c>
      <c r="P79">
        <v>1.32</v>
      </c>
      <c r="Q79">
        <v>7.01</v>
      </c>
      <c r="R79" s="93">
        <v>0</v>
      </c>
      <c r="S79" s="93">
        <v>0</v>
      </c>
      <c r="T79" s="93">
        <v>0</v>
      </c>
      <c r="U79">
        <v>1.61</v>
      </c>
      <c r="V79">
        <v>0</v>
      </c>
      <c r="W79">
        <v>1.95</v>
      </c>
      <c r="X79">
        <v>100</v>
      </c>
      <c r="Y79">
        <v>33.340000000000003</v>
      </c>
      <c r="Z79">
        <v>33.33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24.63</v>
      </c>
      <c r="AH79">
        <v>82.51</v>
      </c>
      <c r="AI79">
        <v>82.51</v>
      </c>
      <c r="AJ79">
        <v>26.03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86.32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115.64</v>
      </c>
      <c r="N80">
        <v>271.14999999999998</v>
      </c>
      <c r="O80">
        <v>100.98</v>
      </c>
      <c r="P80">
        <v>1.32</v>
      </c>
      <c r="Q80">
        <v>7.01</v>
      </c>
      <c r="R80" s="93">
        <v>0</v>
      </c>
      <c r="S80" s="93">
        <v>0</v>
      </c>
      <c r="T80" s="93">
        <v>0</v>
      </c>
      <c r="U80">
        <v>1.61</v>
      </c>
      <c r="V80">
        <v>0</v>
      </c>
      <c r="W80">
        <v>1.95</v>
      </c>
      <c r="X80">
        <v>100</v>
      </c>
      <c r="Y80">
        <v>33.340000000000003</v>
      </c>
      <c r="Z80">
        <v>33.33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24.79</v>
      </c>
      <c r="AH80">
        <v>83.32</v>
      </c>
      <c r="AI80">
        <v>83.32</v>
      </c>
      <c r="AJ80">
        <v>26.03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86.32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115.64</v>
      </c>
      <c r="N81">
        <v>271.14999999999998</v>
      </c>
      <c r="O81">
        <v>100.98</v>
      </c>
      <c r="P81">
        <v>1.32</v>
      </c>
      <c r="Q81">
        <v>7.01</v>
      </c>
      <c r="R81" s="93">
        <v>0</v>
      </c>
      <c r="S81" s="93">
        <v>0</v>
      </c>
      <c r="T81" s="93">
        <v>0</v>
      </c>
      <c r="U81">
        <v>1.61</v>
      </c>
      <c r="V81">
        <v>0</v>
      </c>
      <c r="W81">
        <v>1.95</v>
      </c>
      <c r="X81">
        <v>100.61</v>
      </c>
      <c r="Y81">
        <v>33.53</v>
      </c>
      <c r="Z81">
        <v>33.54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24.88</v>
      </c>
      <c r="AH81">
        <v>83.52</v>
      </c>
      <c r="AI81">
        <v>83.52</v>
      </c>
      <c r="AJ81">
        <v>26.03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86.32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115.64</v>
      </c>
      <c r="N82">
        <v>271.14999999999998</v>
      </c>
      <c r="O82">
        <v>100.98</v>
      </c>
      <c r="P82">
        <v>1.32</v>
      </c>
      <c r="Q82">
        <v>7.01</v>
      </c>
      <c r="R82" s="93">
        <v>0</v>
      </c>
      <c r="S82" s="93">
        <v>0</v>
      </c>
      <c r="T82" s="93">
        <v>0</v>
      </c>
      <c r="U82">
        <v>1.61</v>
      </c>
      <c r="V82">
        <v>0</v>
      </c>
      <c r="W82">
        <v>1.95</v>
      </c>
      <c r="X82">
        <v>102.02</v>
      </c>
      <c r="Y82">
        <v>34</v>
      </c>
      <c r="Z82">
        <v>34.01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24.81</v>
      </c>
      <c r="AH82">
        <v>83.54</v>
      </c>
      <c r="AI82">
        <v>83.54</v>
      </c>
      <c r="AJ82">
        <v>26.03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86.32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109.33</v>
      </c>
      <c r="N83">
        <v>271.14999999999998</v>
      </c>
      <c r="O83">
        <v>77.13</v>
      </c>
      <c r="P83">
        <v>1.32</v>
      </c>
      <c r="Q83">
        <v>7.01</v>
      </c>
      <c r="R83" s="93">
        <v>0</v>
      </c>
      <c r="S83" s="93">
        <v>0</v>
      </c>
      <c r="T83" s="93">
        <v>0</v>
      </c>
      <c r="U83">
        <v>1.61</v>
      </c>
      <c r="V83">
        <v>0</v>
      </c>
      <c r="W83">
        <v>1.95</v>
      </c>
      <c r="X83">
        <v>104.32</v>
      </c>
      <c r="Y83">
        <v>34.79</v>
      </c>
      <c r="Z83">
        <v>34.770000000000003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24.97</v>
      </c>
      <c r="AH83">
        <v>83.81</v>
      </c>
      <c r="AI83">
        <v>83.81</v>
      </c>
      <c r="AJ83">
        <v>26.03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86.32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100.65</v>
      </c>
      <c r="N84">
        <v>271.14999999999998</v>
      </c>
      <c r="O84">
        <v>48.2</v>
      </c>
      <c r="P84">
        <v>1.32</v>
      </c>
      <c r="Q84">
        <v>7.01</v>
      </c>
      <c r="R84" s="93">
        <v>0</v>
      </c>
      <c r="S84" s="93">
        <v>0</v>
      </c>
      <c r="T84" s="93">
        <v>0</v>
      </c>
      <c r="U84">
        <v>1.61</v>
      </c>
      <c r="V84">
        <v>0</v>
      </c>
      <c r="W84">
        <v>1.95</v>
      </c>
      <c r="X84">
        <v>104.65</v>
      </c>
      <c r="Y84">
        <v>34.89</v>
      </c>
      <c r="Z84">
        <v>34.880000000000003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25.1</v>
      </c>
      <c r="AH84">
        <v>83.97</v>
      </c>
      <c r="AI84">
        <v>83.97</v>
      </c>
      <c r="AJ84">
        <v>26.03</v>
      </c>
      <c r="AK84">
        <v>0</v>
      </c>
      <c r="AL84">
        <v>0</v>
      </c>
    </row>
    <row r="85" spans="1:38">
      <c r="A85" t="s">
        <v>127</v>
      </c>
      <c r="B85" s="34">
        <v>236.13</v>
      </c>
      <c r="C85" s="34">
        <v>62.21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71.73</v>
      </c>
      <c r="N85">
        <v>271.14999999999998</v>
      </c>
      <c r="O85">
        <v>48.2</v>
      </c>
      <c r="P85">
        <v>1.32</v>
      </c>
      <c r="Q85">
        <v>7.01</v>
      </c>
      <c r="R85" s="93">
        <v>0</v>
      </c>
      <c r="S85" s="93">
        <v>0</v>
      </c>
      <c r="T85" s="93">
        <v>0</v>
      </c>
      <c r="U85">
        <v>1.61</v>
      </c>
      <c r="V85">
        <v>0</v>
      </c>
      <c r="W85">
        <v>1.95</v>
      </c>
      <c r="X85">
        <v>104.21</v>
      </c>
      <c r="Y85">
        <v>34.74</v>
      </c>
      <c r="Z85">
        <v>34.74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25.21</v>
      </c>
      <c r="AH85">
        <v>83.96</v>
      </c>
      <c r="AI85">
        <v>83.96</v>
      </c>
      <c r="AJ85">
        <v>26.03</v>
      </c>
      <c r="AK85">
        <v>0</v>
      </c>
      <c r="AL85">
        <v>0</v>
      </c>
    </row>
    <row r="86" spans="1:38">
      <c r="A86" t="s">
        <v>128</v>
      </c>
      <c r="B86" s="34">
        <v>236.13</v>
      </c>
      <c r="C86" s="34">
        <v>55.55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71.73</v>
      </c>
      <c r="N86">
        <v>271.14999999999998</v>
      </c>
      <c r="O86">
        <v>48.2</v>
      </c>
      <c r="P86">
        <v>1.32</v>
      </c>
      <c r="Q86">
        <v>7.01</v>
      </c>
      <c r="R86" s="93">
        <v>0</v>
      </c>
      <c r="S86" s="93">
        <v>0</v>
      </c>
      <c r="T86" s="93">
        <v>0</v>
      </c>
      <c r="U86">
        <v>1.61</v>
      </c>
      <c r="V86">
        <v>0</v>
      </c>
      <c r="W86">
        <v>1.95</v>
      </c>
      <c r="X86">
        <v>103.04</v>
      </c>
      <c r="Y86">
        <v>34.340000000000003</v>
      </c>
      <c r="Z86">
        <v>34.35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25.3</v>
      </c>
      <c r="AH86">
        <v>84.63</v>
      </c>
      <c r="AI86">
        <v>84.63</v>
      </c>
      <c r="AJ86">
        <v>26.03</v>
      </c>
      <c r="AK86">
        <v>0</v>
      </c>
      <c r="AL86">
        <v>0</v>
      </c>
    </row>
    <row r="87" spans="1:38">
      <c r="A87" t="s">
        <v>129</v>
      </c>
      <c r="B87" s="34">
        <v>188.93</v>
      </c>
      <c r="C87" s="34">
        <v>55.55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71.73</v>
      </c>
      <c r="N87">
        <v>271.14999999999998</v>
      </c>
      <c r="O87">
        <v>48.2</v>
      </c>
      <c r="P87">
        <v>1.4</v>
      </c>
      <c r="Q87">
        <v>7.01</v>
      </c>
      <c r="R87" s="93">
        <v>0</v>
      </c>
      <c r="S87" s="93">
        <v>0</v>
      </c>
      <c r="T87" s="93">
        <v>0</v>
      </c>
      <c r="U87">
        <v>1.53</v>
      </c>
      <c r="V87">
        <v>0</v>
      </c>
      <c r="W87">
        <v>1.9</v>
      </c>
      <c r="X87">
        <v>103.56</v>
      </c>
      <c r="Y87">
        <v>34.51</v>
      </c>
      <c r="Z87">
        <v>34.520000000000003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25.38</v>
      </c>
      <c r="AH87">
        <v>85.76</v>
      </c>
      <c r="AI87">
        <v>85.76</v>
      </c>
      <c r="AJ87">
        <v>26.03</v>
      </c>
      <c r="AK87">
        <v>0</v>
      </c>
      <c r="AL87">
        <v>0</v>
      </c>
    </row>
    <row r="88" spans="1:38">
      <c r="A88" t="s">
        <v>130</v>
      </c>
      <c r="B88" s="34">
        <v>169.65</v>
      </c>
      <c r="C88" s="34">
        <v>55.55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48.2</v>
      </c>
      <c r="P88">
        <v>1.4</v>
      </c>
      <c r="Q88">
        <v>7.01</v>
      </c>
      <c r="R88" s="93">
        <v>0</v>
      </c>
      <c r="S88" s="93">
        <v>0</v>
      </c>
      <c r="T88" s="93">
        <v>0</v>
      </c>
      <c r="U88">
        <v>1.53</v>
      </c>
      <c r="V88">
        <v>0</v>
      </c>
      <c r="W88">
        <v>1.9</v>
      </c>
      <c r="X88">
        <v>103.97</v>
      </c>
      <c r="Y88">
        <v>34.65</v>
      </c>
      <c r="Z88">
        <v>34.659999999999997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26.75</v>
      </c>
      <c r="AH88">
        <v>85.7</v>
      </c>
      <c r="AI88">
        <v>85.7</v>
      </c>
      <c r="AJ88">
        <v>26.03</v>
      </c>
      <c r="AK88">
        <v>0</v>
      </c>
      <c r="AL88">
        <v>0</v>
      </c>
    </row>
    <row r="89" spans="1:38">
      <c r="A89" t="s">
        <v>131</v>
      </c>
      <c r="B89" s="34">
        <v>169.65</v>
      </c>
      <c r="C89" s="34">
        <v>55.55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48.2</v>
      </c>
      <c r="P89">
        <v>1.4</v>
      </c>
      <c r="Q89">
        <v>7.01</v>
      </c>
      <c r="R89" s="93">
        <v>0</v>
      </c>
      <c r="S89" s="93">
        <v>0</v>
      </c>
      <c r="T89" s="93">
        <v>0</v>
      </c>
      <c r="U89">
        <v>1.53</v>
      </c>
      <c r="V89">
        <v>0</v>
      </c>
      <c r="W89">
        <v>1.9</v>
      </c>
      <c r="X89">
        <v>104.82</v>
      </c>
      <c r="Y89">
        <v>34.94</v>
      </c>
      <c r="Z89">
        <v>34.94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32.94</v>
      </c>
      <c r="AH89">
        <v>86.91</v>
      </c>
      <c r="AI89">
        <v>86.91</v>
      </c>
      <c r="AJ89">
        <v>26.03</v>
      </c>
      <c r="AK89">
        <v>0</v>
      </c>
      <c r="AL89">
        <v>0</v>
      </c>
    </row>
    <row r="90" spans="1:38">
      <c r="A90" t="s">
        <v>132</v>
      </c>
      <c r="B90" s="34">
        <v>169.65</v>
      </c>
      <c r="C90" s="34">
        <v>55.55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48.2</v>
      </c>
      <c r="P90">
        <v>1.4</v>
      </c>
      <c r="Q90">
        <v>7.01</v>
      </c>
      <c r="R90" s="93">
        <v>0</v>
      </c>
      <c r="S90" s="93">
        <v>0</v>
      </c>
      <c r="T90" s="93">
        <v>0</v>
      </c>
      <c r="U90">
        <v>1.53</v>
      </c>
      <c r="V90">
        <v>0</v>
      </c>
      <c r="W90">
        <v>1.9</v>
      </c>
      <c r="X90">
        <v>105.04</v>
      </c>
      <c r="Y90">
        <v>35.020000000000003</v>
      </c>
      <c r="Z90">
        <v>35.01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33.21</v>
      </c>
      <c r="AH90">
        <v>86.81</v>
      </c>
      <c r="AI90">
        <v>86.81</v>
      </c>
      <c r="AJ90">
        <v>26.03</v>
      </c>
      <c r="AK90">
        <v>0</v>
      </c>
      <c r="AL90">
        <v>0</v>
      </c>
    </row>
    <row r="91" spans="1:38">
      <c r="A91" t="s">
        <v>133</v>
      </c>
      <c r="B91" s="34">
        <v>169.65</v>
      </c>
      <c r="C91" s="34">
        <v>55.55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231.38</v>
      </c>
      <c r="O91">
        <v>48.2</v>
      </c>
      <c r="P91">
        <v>1.4</v>
      </c>
      <c r="Q91">
        <v>7.01</v>
      </c>
      <c r="R91" s="93">
        <v>0</v>
      </c>
      <c r="S91" s="93">
        <v>0</v>
      </c>
      <c r="T91" s="93">
        <v>0</v>
      </c>
      <c r="U91">
        <v>1.53</v>
      </c>
      <c r="V91">
        <v>0</v>
      </c>
      <c r="W91">
        <v>1.9</v>
      </c>
      <c r="X91">
        <v>104.18</v>
      </c>
      <c r="Y91">
        <v>34.729999999999997</v>
      </c>
      <c r="Z91">
        <v>34.729999999999997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32.950000000000003</v>
      </c>
      <c r="AH91">
        <v>86.59</v>
      </c>
      <c r="AI91">
        <v>86.59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169.65</v>
      </c>
      <c r="C92" s="34">
        <v>55.55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231.38</v>
      </c>
      <c r="O92">
        <v>48.2</v>
      </c>
      <c r="P92">
        <v>1.4</v>
      </c>
      <c r="Q92">
        <v>7.01</v>
      </c>
      <c r="R92" s="93">
        <v>0</v>
      </c>
      <c r="S92" s="93">
        <v>0</v>
      </c>
      <c r="T92" s="93">
        <v>0</v>
      </c>
      <c r="U92">
        <v>1.53</v>
      </c>
      <c r="V92">
        <v>0</v>
      </c>
      <c r="W92">
        <v>1.9</v>
      </c>
      <c r="X92">
        <v>102.83</v>
      </c>
      <c r="Y92">
        <v>34.28</v>
      </c>
      <c r="Z92">
        <v>34.28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32.35</v>
      </c>
      <c r="AH92">
        <v>86.32</v>
      </c>
      <c r="AI92">
        <v>86.32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169.65</v>
      </c>
      <c r="C93" s="34">
        <v>55.55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231.38</v>
      </c>
      <c r="O93">
        <v>48.2</v>
      </c>
      <c r="P93">
        <v>1.4</v>
      </c>
      <c r="Q93">
        <v>7.41</v>
      </c>
      <c r="R93" s="93">
        <v>0</v>
      </c>
      <c r="S93" s="93">
        <v>0</v>
      </c>
      <c r="T93" s="93">
        <v>0</v>
      </c>
      <c r="U93">
        <v>1.53</v>
      </c>
      <c r="V93">
        <v>0</v>
      </c>
      <c r="W93">
        <v>1.9</v>
      </c>
      <c r="X93">
        <v>102.13</v>
      </c>
      <c r="Y93">
        <v>34.049999999999997</v>
      </c>
      <c r="Z93">
        <v>34.04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31.81</v>
      </c>
      <c r="AH93">
        <v>87.02</v>
      </c>
      <c r="AI93">
        <v>87.02</v>
      </c>
      <c r="AJ93">
        <v>25.07</v>
      </c>
      <c r="AK93">
        <v>0</v>
      </c>
      <c r="AL93">
        <v>0</v>
      </c>
    </row>
    <row r="94" spans="1:38">
      <c r="A94" t="s">
        <v>136</v>
      </c>
      <c r="B94" s="34">
        <v>169.65</v>
      </c>
      <c r="C94" s="34">
        <v>55.55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231.38</v>
      </c>
      <c r="O94">
        <v>48.2</v>
      </c>
      <c r="P94">
        <v>1.4</v>
      </c>
      <c r="Q94">
        <v>7.41</v>
      </c>
      <c r="R94" s="93">
        <v>0</v>
      </c>
      <c r="S94" s="93">
        <v>0</v>
      </c>
      <c r="T94" s="93">
        <v>0</v>
      </c>
      <c r="U94">
        <v>1.53</v>
      </c>
      <c r="V94">
        <v>0</v>
      </c>
      <c r="W94">
        <v>1.9</v>
      </c>
      <c r="X94">
        <v>100.89</v>
      </c>
      <c r="Y94">
        <v>33.64</v>
      </c>
      <c r="Z94">
        <v>33.630000000000003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31.38</v>
      </c>
      <c r="AH94">
        <v>86.81</v>
      </c>
      <c r="AI94">
        <v>86.81</v>
      </c>
      <c r="AJ94">
        <v>25.07</v>
      </c>
      <c r="AK94">
        <v>0</v>
      </c>
      <c r="AL94">
        <v>0</v>
      </c>
    </row>
    <row r="95" spans="1:38">
      <c r="A95" t="s">
        <v>137</v>
      </c>
      <c r="B95" s="34">
        <v>121.45</v>
      </c>
      <c r="C95" s="34">
        <v>31.82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212.1</v>
      </c>
      <c r="O95">
        <v>48.2</v>
      </c>
      <c r="P95">
        <v>1.32</v>
      </c>
      <c r="Q95">
        <v>7.41</v>
      </c>
      <c r="R95" s="93">
        <v>0</v>
      </c>
      <c r="S95" s="93">
        <v>0</v>
      </c>
      <c r="T95" s="93">
        <v>0</v>
      </c>
      <c r="U95">
        <v>1.46</v>
      </c>
      <c r="V95">
        <v>0</v>
      </c>
      <c r="W95">
        <v>1.9</v>
      </c>
      <c r="X95">
        <v>99.5</v>
      </c>
      <c r="Y95">
        <v>33.15</v>
      </c>
      <c r="Z95">
        <v>33.17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31.03</v>
      </c>
      <c r="AH95">
        <v>86.19</v>
      </c>
      <c r="AI95">
        <v>86.19</v>
      </c>
      <c r="AJ95">
        <v>25.07</v>
      </c>
      <c r="AK95">
        <v>0</v>
      </c>
      <c r="AL95">
        <v>0</v>
      </c>
    </row>
    <row r="96" spans="1:38">
      <c r="A96" t="s">
        <v>138</v>
      </c>
      <c r="B96" s="34">
        <v>108.94</v>
      </c>
      <c r="C96" s="34">
        <v>31.82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192.82</v>
      </c>
      <c r="O96">
        <v>48.2</v>
      </c>
      <c r="P96">
        <v>1.32</v>
      </c>
      <c r="Q96">
        <v>7.41</v>
      </c>
      <c r="R96" s="93">
        <v>0</v>
      </c>
      <c r="S96" s="93">
        <v>0</v>
      </c>
      <c r="T96" s="93">
        <v>0</v>
      </c>
      <c r="U96">
        <v>1.46</v>
      </c>
      <c r="V96">
        <v>0</v>
      </c>
      <c r="W96">
        <v>1.9</v>
      </c>
      <c r="X96">
        <v>98.61</v>
      </c>
      <c r="Y96">
        <v>32.86</v>
      </c>
      <c r="Z96">
        <v>32.869999999999997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30.24</v>
      </c>
      <c r="AH96">
        <v>84.84</v>
      </c>
      <c r="AI96">
        <v>84.84</v>
      </c>
      <c r="AJ96">
        <v>25.07</v>
      </c>
      <c r="AK96">
        <v>0</v>
      </c>
      <c r="AL96">
        <v>0</v>
      </c>
    </row>
    <row r="97" spans="1:50">
      <c r="A97" t="s">
        <v>139</v>
      </c>
      <c r="B97" s="34">
        <v>108.94</v>
      </c>
      <c r="C97" s="34">
        <v>31.82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192.82</v>
      </c>
      <c r="O97">
        <v>48.2</v>
      </c>
      <c r="P97">
        <v>1.32</v>
      </c>
      <c r="Q97">
        <v>7.41</v>
      </c>
      <c r="R97" s="93">
        <v>0</v>
      </c>
      <c r="S97" s="93">
        <v>0</v>
      </c>
      <c r="T97" s="93">
        <v>0</v>
      </c>
      <c r="U97">
        <v>1.46</v>
      </c>
      <c r="V97">
        <v>0</v>
      </c>
      <c r="W97">
        <v>1.9</v>
      </c>
      <c r="X97">
        <v>96.29</v>
      </c>
      <c r="Y97">
        <v>32.08</v>
      </c>
      <c r="Z97">
        <v>32.1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29.4</v>
      </c>
      <c r="AH97">
        <v>84.06</v>
      </c>
      <c r="AI97">
        <v>84.06</v>
      </c>
      <c r="AJ97">
        <v>25.07</v>
      </c>
      <c r="AK97">
        <v>0</v>
      </c>
      <c r="AL97">
        <v>0</v>
      </c>
    </row>
    <row r="98" spans="1:50">
      <c r="A98" t="s">
        <v>140</v>
      </c>
      <c r="B98" s="34">
        <v>108.94</v>
      </c>
      <c r="C98" s="34">
        <v>31.82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183.18</v>
      </c>
      <c r="O98">
        <v>48.2</v>
      </c>
      <c r="P98">
        <v>1.32</v>
      </c>
      <c r="Q98">
        <v>7.41</v>
      </c>
      <c r="R98" s="93">
        <v>0</v>
      </c>
      <c r="S98" s="93">
        <v>0</v>
      </c>
      <c r="T98" s="93">
        <v>0</v>
      </c>
      <c r="U98">
        <v>1.46</v>
      </c>
      <c r="V98">
        <v>0</v>
      </c>
      <c r="W98">
        <v>1.9</v>
      </c>
      <c r="X98">
        <v>94.08</v>
      </c>
      <c r="Y98">
        <v>31.37</v>
      </c>
      <c r="Z98">
        <v>31.36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29.26</v>
      </c>
      <c r="AH98">
        <v>82.49</v>
      </c>
      <c r="AI98">
        <v>82.49</v>
      </c>
      <c r="AJ98">
        <v>25.07</v>
      </c>
      <c r="AK98">
        <v>0</v>
      </c>
      <c r="AL98">
        <v>0</v>
      </c>
    </row>
    <row r="99" spans="1:50">
      <c r="A99" t="s">
        <v>141</v>
      </c>
      <c r="B99" s="34">
        <f>SUM(B3:B98)/4000</f>
        <v>4.7236625000000023</v>
      </c>
      <c r="C99" s="34">
        <f t="shared" ref="C99:P99" si="2">SUM(C3:C98)/4000</f>
        <v>1.4713924999999988</v>
      </c>
      <c r="D99" s="93">
        <f t="shared" ref="D99" si="3">SUM(D3:D98)/4000</f>
        <v>0.86109499999999961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9.0597499999999997E-2</v>
      </c>
      <c r="K99" s="37">
        <f t="shared" si="2"/>
        <v>9.0597499999999997E-2</v>
      </c>
      <c r="L99" s="37">
        <f t="shared" si="2"/>
        <v>9.2872500000000011E-2</v>
      </c>
      <c r="M99">
        <f t="shared" si="2"/>
        <v>2.1035925000000004</v>
      </c>
      <c r="N99">
        <f t="shared" si="2"/>
        <v>5.660770000000003</v>
      </c>
      <c r="O99">
        <f t="shared" si="2"/>
        <v>1.3654699999999984</v>
      </c>
      <c r="P99">
        <f t="shared" si="2"/>
        <v>3.1970000000000005E-2</v>
      </c>
      <c r="Q99">
        <f t="shared" ref="Q99:AF99" si="5">SUM(Q3:Q98)/4000</f>
        <v>0.18944499999999981</v>
      </c>
      <c r="R99" s="93">
        <f t="shared" si="5"/>
        <v>0.29556500000000019</v>
      </c>
      <c r="S99" s="93">
        <f t="shared" si="5"/>
        <v>0.27762500000000018</v>
      </c>
      <c r="T99" s="93">
        <f t="shared" si="5"/>
        <v>0.28790499999999974</v>
      </c>
      <c r="U99">
        <f t="shared" si="5"/>
        <v>3.6749999999999998E-2</v>
      </c>
      <c r="V99">
        <f t="shared" si="5"/>
        <v>0.48506588550000002</v>
      </c>
      <c r="W99">
        <f t="shared" si="5"/>
        <v>4.6499999999999979E-2</v>
      </c>
      <c r="X99">
        <f t="shared" si="5"/>
        <v>1.9919024999999997</v>
      </c>
      <c r="Y99">
        <f t="shared" si="5"/>
        <v>0.66395999999999999</v>
      </c>
      <c r="Z99">
        <f t="shared" si="5"/>
        <v>0.66397000000000006</v>
      </c>
      <c r="AA99">
        <f t="shared" si="5"/>
        <v>1.5728274999999994</v>
      </c>
      <c r="AB99">
        <f t="shared" si="5"/>
        <v>0.31456749999999994</v>
      </c>
      <c r="AC99">
        <f t="shared" si="5"/>
        <v>0.50029749999999995</v>
      </c>
      <c r="AD99">
        <f t="shared" si="5"/>
        <v>0.27454000000000001</v>
      </c>
      <c r="AE99">
        <f t="shared" si="5"/>
        <v>0.55800000000000005</v>
      </c>
      <c r="AF99">
        <f t="shared" si="5"/>
        <v>0.27775</v>
      </c>
      <c r="AG99">
        <f t="shared" ref="AG99:AM99" si="6">SUM(AG3:AG98)/4000</f>
        <v>0.48235499999999992</v>
      </c>
      <c r="AH99">
        <f t="shared" si="6"/>
        <v>1.610345000000001</v>
      </c>
      <c r="AI99">
        <f t="shared" si="6"/>
        <v>1.610345000000001</v>
      </c>
      <c r="AJ99">
        <f t="shared" si="6"/>
        <v>0.56542750000000053</v>
      </c>
      <c r="AK99">
        <f t="shared" si="6"/>
        <v>1.1815</v>
      </c>
      <c r="AL99">
        <f t="shared" si="6"/>
        <v>0.504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7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255.48206192383572</v>
      </c>
      <c r="L3">
        <v>0.96011646593406597</v>
      </c>
      <c r="M3">
        <v>61.478059255918829</v>
      </c>
      <c r="N3">
        <v>50.016285616229027</v>
      </c>
      <c r="O3">
        <v>70.65764664212027</v>
      </c>
      <c r="P3">
        <v>23.501153463931395</v>
      </c>
      <c r="Q3">
        <v>2.8910495460440981</v>
      </c>
      <c r="R3">
        <v>5.78059958506224</v>
      </c>
      <c r="S3">
        <v>2.8923000000000001</v>
      </c>
      <c r="T3">
        <v>0</v>
      </c>
      <c r="U3">
        <v>48.969609604603967</v>
      </c>
      <c r="V3">
        <v>2.8902997925311205</v>
      </c>
      <c r="W3">
        <v>5.7883489306545686</v>
      </c>
      <c r="X3">
        <v>24.103362189232694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6.9777642817614973</v>
      </c>
      <c r="AF3">
        <v>0</v>
      </c>
      <c r="AG3">
        <v>0</v>
      </c>
      <c r="AH3">
        <v>0</v>
      </c>
      <c r="AI3">
        <v>0</v>
      </c>
      <c r="AJ3">
        <v>0</v>
      </c>
      <c r="AK3">
        <v>22.731569226950359</v>
      </c>
      <c r="AL3">
        <v>1.6715562815834766</v>
      </c>
      <c r="AM3">
        <v>0</v>
      </c>
      <c r="AN3">
        <v>0</v>
      </c>
      <c r="AO3">
        <v>0</v>
      </c>
      <c r="AP3">
        <v>3.5256169245236118</v>
      </c>
      <c r="AQ3">
        <v>0</v>
      </c>
      <c r="AR3">
        <v>16.829715064311586</v>
      </c>
      <c r="AS3">
        <v>10.480461289027655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617.62757608425613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255.48206192383572</v>
      </c>
      <c r="L4">
        <v>0.96011646593406597</v>
      </c>
      <c r="M4">
        <v>61.478059255918829</v>
      </c>
      <c r="N4">
        <v>50.016285616229027</v>
      </c>
      <c r="O4">
        <v>70.65764664212027</v>
      </c>
      <c r="P4">
        <v>23.501153463931395</v>
      </c>
      <c r="Q4">
        <v>2.8910495460440981</v>
      </c>
      <c r="R4">
        <v>5.78059958506224</v>
      </c>
      <c r="S4">
        <v>2.8923000000000001</v>
      </c>
      <c r="T4">
        <v>0</v>
      </c>
      <c r="U4">
        <v>49.879337286746562</v>
      </c>
      <c r="V4">
        <v>2.8902997925311205</v>
      </c>
      <c r="W4">
        <v>5.7883489306545686</v>
      </c>
      <c r="X4">
        <v>24.103362189232694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6.9777642817614973</v>
      </c>
      <c r="AF4">
        <v>0</v>
      </c>
      <c r="AG4">
        <v>0</v>
      </c>
      <c r="AH4">
        <v>0</v>
      </c>
      <c r="AI4">
        <v>0</v>
      </c>
      <c r="AJ4">
        <v>0</v>
      </c>
      <c r="AK4">
        <v>22.731569226950359</v>
      </c>
      <c r="AL4">
        <v>1.6715562815834766</v>
      </c>
      <c r="AM4">
        <v>0</v>
      </c>
      <c r="AN4">
        <v>0</v>
      </c>
      <c r="AO4">
        <v>0</v>
      </c>
      <c r="AP4">
        <v>3.5256169245236118</v>
      </c>
      <c r="AQ4">
        <v>0</v>
      </c>
      <c r="AR4">
        <v>16.829715064311586</v>
      </c>
      <c r="AS4">
        <v>10.480461289027655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618.53730376639874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255.48206192383572</v>
      </c>
      <c r="L5">
        <v>0.96011646593406597</v>
      </c>
      <c r="M5">
        <v>61.478059255918829</v>
      </c>
      <c r="N5">
        <v>50.016285616229027</v>
      </c>
      <c r="O5">
        <v>70.65764664212027</v>
      </c>
      <c r="P5">
        <v>23.501153463931395</v>
      </c>
      <c r="Q5">
        <v>2.8910495460440981</v>
      </c>
      <c r="R5">
        <v>5.78059958506224</v>
      </c>
      <c r="S5">
        <v>2.8923000000000001</v>
      </c>
      <c r="T5">
        <v>0</v>
      </c>
      <c r="U5">
        <v>52.239289355631904</v>
      </c>
      <c r="V5">
        <v>2.8902997925311205</v>
      </c>
      <c r="W5">
        <v>5.7883489306545686</v>
      </c>
      <c r="X5">
        <v>24.103362189232694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6.9777642817614973</v>
      </c>
      <c r="AF5">
        <v>0</v>
      </c>
      <c r="AG5">
        <v>0</v>
      </c>
      <c r="AH5">
        <v>0</v>
      </c>
      <c r="AI5">
        <v>0</v>
      </c>
      <c r="AJ5">
        <v>0</v>
      </c>
      <c r="AK5">
        <v>22.731569226950359</v>
      </c>
      <c r="AL5">
        <v>1.6715562815834766</v>
      </c>
      <c r="AM5">
        <v>0</v>
      </c>
      <c r="AN5">
        <v>0</v>
      </c>
      <c r="AO5">
        <v>0</v>
      </c>
      <c r="AP5">
        <v>3.5256169245236118</v>
      </c>
      <c r="AQ5">
        <v>0</v>
      </c>
      <c r="AR5">
        <v>3.7399366321557959</v>
      </c>
      <c r="AS5">
        <v>10.480461289027655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607.80747740312836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255.48206192383572</v>
      </c>
      <c r="L6">
        <v>0.96011646593406597</v>
      </c>
      <c r="M6">
        <v>61.478059255918829</v>
      </c>
      <c r="N6">
        <v>50.016285616229027</v>
      </c>
      <c r="O6">
        <v>70.65764664212027</v>
      </c>
      <c r="P6">
        <v>23.501153463931395</v>
      </c>
      <c r="Q6">
        <v>2.8910495460440981</v>
      </c>
      <c r="R6">
        <v>5.78059958506224</v>
      </c>
      <c r="S6">
        <v>2.8923000000000001</v>
      </c>
      <c r="T6">
        <v>0</v>
      </c>
      <c r="U6">
        <v>53.960465141726232</v>
      </c>
      <c r="V6">
        <v>2.8902997925311205</v>
      </c>
      <c r="W6">
        <v>5.7883489306545686</v>
      </c>
      <c r="X6">
        <v>24.103362189232694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6.9777642817614973</v>
      </c>
      <c r="AF6">
        <v>0</v>
      </c>
      <c r="AG6">
        <v>0</v>
      </c>
      <c r="AH6">
        <v>0</v>
      </c>
      <c r="AI6">
        <v>0</v>
      </c>
      <c r="AJ6">
        <v>0</v>
      </c>
      <c r="AK6">
        <v>22.731569226950359</v>
      </c>
      <c r="AL6">
        <v>1.6715562815834766</v>
      </c>
      <c r="AM6">
        <v>0</v>
      </c>
      <c r="AN6">
        <v>0</v>
      </c>
      <c r="AO6">
        <v>0</v>
      </c>
      <c r="AP6">
        <v>3.5256169245236118</v>
      </c>
      <c r="AQ6">
        <v>0</v>
      </c>
      <c r="AR6">
        <v>2.3374604499999991</v>
      </c>
      <c r="AS6">
        <v>10.480461289027655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608.12617700706687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255.48206192383572</v>
      </c>
      <c r="L7">
        <v>0.96011646593406597</v>
      </c>
      <c r="M7">
        <v>24.10225500097447</v>
      </c>
      <c r="N7">
        <v>28.235874764434897</v>
      </c>
      <c r="O7">
        <v>70.65764664212027</v>
      </c>
      <c r="P7">
        <v>23.501153463931395</v>
      </c>
      <c r="Q7">
        <v>2.8910495460440981</v>
      </c>
      <c r="R7">
        <v>5.78059958506224</v>
      </c>
      <c r="S7">
        <v>2.8923000000000001</v>
      </c>
      <c r="T7">
        <v>0</v>
      </c>
      <c r="U7">
        <v>55.500194596328065</v>
      </c>
      <c r="V7">
        <v>2.8902997925311205</v>
      </c>
      <c r="W7">
        <v>5.7883489306545686</v>
      </c>
      <c r="X7">
        <v>24.103362189232694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6.9777642817614973</v>
      </c>
      <c r="AF7">
        <v>0</v>
      </c>
      <c r="AG7">
        <v>0</v>
      </c>
      <c r="AH7">
        <v>0</v>
      </c>
      <c r="AI7">
        <v>0</v>
      </c>
      <c r="AJ7">
        <v>0</v>
      </c>
      <c r="AK7">
        <v>22.731569226950359</v>
      </c>
      <c r="AL7">
        <v>1.6715562815834766</v>
      </c>
      <c r="AM7">
        <v>0</v>
      </c>
      <c r="AN7">
        <v>0</v>
      </c>
      <c r="AO7">
        <v>0</v>
      </c>
      <c r="AP7">
        <v>3.5256169245236118</v>
      </c>
      <c r="AQ7">
        <v>0</v>
      </c>
      <c r="AR7">
        <v>2.3374604499999991</v>
      </c>
      <c r="AS7">
        <v>10.480461289027655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550.50969135493017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255.48206192383572</v>
      </c>
      <c r="L8">
        <v>0.96011646593406597</v>
      </c>
      <c r="M8">
        <v>24.10225500097447</v>
      </c>
      <c r="N8">
        <v>24.103156891768982</v>
      </c>
      <c r="O8">
        <v>70.65764664212027</v>
      </c>
      <c r="P8">
        <v>23.501153463931395</v>
      </c>
      <c r="Q8">
        <v>2.8910495460440981</v>
      </c>
      <c r="R8">
        <v>5.78059958506224</v>
      </c>
      <c r="S8">
        <v>2.8923000000000001</v>
      </c>
      <c r="T8">
        <v>0</v>
      </c>
      <c r="U8">
        <v>56.629050703266188</v>
      </c>
      <c r="V8">
        <v>2.8902997925311205</v>
      </c>
      <c r="W8">
        <v>5.7883489306545686</v>
      </c>
      <c r="X8">
        <v>24.103362189232694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6.9777642817614973</v>
      </c>
      <c r="AF8">
        <v>0</v>
      </c>
      <c r="AG8">
        <v>0</v>
      </c>
      <c r="AH8">
        <v>0</v>
      </c>
      <c r="AI8">
        <v>0</v>
      </c>
      <c r="AJ8">
        <v>0</v>
      </c>
      <c r="AK8">
        <v>22.731569226950359</v>
      </c>
      <c r="AL8">
        <v>10.865118068416521</v>
      </c>
      <c r="AM8">
        <v>0</v>
      </c>
      <c r="AN8">
        <v>0</v>
      </c>
      <c r="AO8">
        <v>0</v>
      </c>
      <c r="AP8">
        <v>3.5256169245236118</v>
      </c>
      <c r="AQ8">
        <v>0</v>
      </c>
      <c r="AR8">
        <v>2.3374604499999991</v>
      </c>
      <c r="AS8">
        <v>10.480461289027655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556.69939137603558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255.48206192383572</v>
      </c>
      <c r="L9">
        <v>0.96011646593406597</v>
      </c>
      <c r="M9">
        <v>24.10225500097447</v>
      </c>
      <c r="N9">
        <v>24.103156891768982</v>
      </c>
      <c r="O9">
        <v>70.65764664212027</v>
      </c>
      <c r="P9">
        <v>23.501153463931395</v>
      </c>
      <c r="Q9">
        <v>2.8910495460440981</v>
      </c>
      <c r="R9">
        <v>5.78059958506224</v>
      </c>
      <c r="S9">
        <v>2.8923000000000001</v>
      </c>
      <c r="T9">
        <v>0</v>
      </c>
      <c r="U9">
        <v>57.560582497410124</v>
      </c>
      <c r="V9">
        <v>2.8902997925311205</v>
      </c>
      <c r="W9">
        <v>5.7883489306545686</v>
      </c>
      <c r="X9">
        <v>24.103362189232694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22.731569226950359</v>
      </c>
      <c r="AL9">
        <v>50.982475540791732</v>
      </c>
      <c r="AM9">
        <v>0</v>
      </c>
      <c r="AN9">
        <v>0</v>
      </c>
      <c r="AO9">
        <v>0</v>
      </c>
      <c r="AP9">
        <v>1.3560063405136702</v>
      </c>
      <c r="AQ9">
        <v>0</v>
      </c>
      <c r="AR9">
        <v>2.3374604499999991</v>
      </c>
      <c r="AS9">
        <v>2.8479515756764799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580.9683960634319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255.48206192383572</v>
      </c>
      <c r="L10">
        <v>0.96011646593406597</v>
      </c>
      <c r="M10">
        <v>24.10225500097447</v>
      </c>
      <c r="N10">
        <v>24.103156891768982</v>
      </c>
      <c r="O10">
        <v>70.65764664212027</v>
      </c>
      <c r="P10">
        <v>23.501153463931395</v>
      </c>
      <c r="Q10">
        <v>2.8910495460440981</v>
      </c>
      <c r="R10">
        <v>5.78059958506224</v>
      </c>
      <c r="S10">
        <v>2.8923000000000001</v>
      </c>
      <c r="T10">
        <v>0</v>
      </c>
      <c r="U10">
        <v>58.559844255319156</v>
      </c>
      <c r="V10">
        <v>2.8902997925311205</v>
      </c>
      <c r="W10">
        <v>5.7883489306545686</v>
      </c>
      <c r="X10">
        <v>24.103362189232694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22.731569226950359</v>
      </c>
      <c r="AL10">
        <v>50.982475540791732</v>
      </c>
      <c r="AM10">
        <v>0</v>
      </c>
      <c r="AN10">
        <v>0</v>
      </c>
      <c r="AO10">
        <v>0</v>
      </c>
      <c r="AP10">
        <v>1.3560063405136702</v>
      </c>
      <c r="AQ10">
        <v>0</v>
      </c>
      <c r="AR10">
        <v>2.3374604499999991</v>
      </c>
      <c r="AS10">
        <v>2.8479515756764799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581.96765782134094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255.48206192383572</v>
      </c>
      <c r="L11">
        <v>0.96011646593406597</v>
      </c>
      <c r="M11">
        <v>23.228669742913773</v>
      </c>
      <c r="N11">
        <v>23.233689486278561</v>
      </c>
      <c r="O11">
        <v>24.098986327738029</v>
      </c>
      <c r="P11">
        <v>11.569480636516538</v>
      </c>
      <c r="Q11">
        <v>2.8910495460440981</v>
      </c>
      <c r="R11">
        <v>5.78059958506224</v>
      </c>
      <c r="S11">
        <v>2.8923000000000001</v>
      </c>
      <c r="T11">
        <v>0</v>
      </c>
      <c r="U11">
        <v>58.879729309519604</v>
      </c>
      <c r="V11">
        <v>2.8902997925311205</v>
      </c>
      <c r="W11">
        <v>5.7883489306545686</v>
      </c>
      <c r="X11">
        <v>24.103362189232694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22.731569226950359</v>
      </c>
      <c r="AL11">
        <v>50.982475540791732</v>
      </c>
      <c r="AM11">
        <v>0</v>
      </c>
      <c r="AN11">
        <v>0</v>
      </c>
      <c r="AO11">
        <v>0</v>
      </c>
      <c r="AP11">
        <v>1.3560063405136702</v>
      </c>
      <c r="AQ11">
        <v>0</v>
      </c>
      <c r="AR11">
        <v>2.3374604499999991</v>
      </c>
      <c r="AS11">
        <v>2.8479515756764799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522.05415707019313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255.48206192383572</v>
      </c>
      <c r="L12">
        <v>0.96011646593406597</v>
      </c>
      <c r="M12">
        <v>23.228669742913773</v>
      </c>
      <c r="N12">
        <v>23.233689486278561</v>
      </c>
      <c r="O12">
        <v>24.098986327738029</v>
      </c>
      <c r="P12">
        <v>11.569480636516538</v>
      </c>
      <c r="Q12">
        <v>2.8910495460440981</v>
      </c>
      <c r="R12">
        <v>5.78059958506224</v>
      </c>
      <c r="S12">
        <v>2.8923000000000001</v>
      </c>
      <c r="T12">
        <v>0</v>
      </c>
      <c r="U12">
        <v>58.879729309519604</v>
      </c>
      <c r="V12">
        <v>2.8902997925311205</v>
      </c>
      <c r="W12">
        <v>5.7883489306545686</v>
      </c>
      <c r="X12">
        <v>24.103362189232694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22.731569226950359</v>
      </c>
      <c r="AL12">
        <v>50.982475540791732</v>
      </c>
      <c r="AM12">
        <v>0</v>
      </c>
      <c r="AN12">
        <v>0</v>
      </c>
      <c r="AO12">
        <v>0</v>
      </c>
      <c r="AP12">
        <v>1.3560063405136702</v>
      </c>
      <c r="AQ12">
        <v>0</v>
      </c>
      <c r="AR12">
        <v>2.3374604499999991</v>
      </c>
      <c r="AS12">
        <v>2.8479515756764799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522.05415707019313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255.48206192383572</v>
      </c>
      <c r="L13">
        <v>0.96011646593406597</v>
      </c>
      <c r="M13">
        <v>23.228669742913773</v>
      </c>
      <c r="N13">
        <v>23.233689486278561</v>
      </c>
      <c r="O13">
        <v>24.098986327738029</v>
      </c>
      <c r="P13">
        <v>11.569480636516538</v>
      </c>
      <c r="Q13">
        <v>2.8910495460440981</v>
      </c>
      <c r="R13">
        <v>5.78059958506224</v>
      </c>
      <c r="S13">
        <v>2.8923000000000001</v>
      </c>
      <c r="T13">
        <v>0</v>
      </c>
      <c r="U13">
        <v>58.879729309519604</v>
      </c>
      <c r="V13">
        <v>2.8902997925311205</v>
      </c>
      <c r="W13">
        <v>5.7883489306545686</v>
      </c>
      <c r="X13">
        <v>24.103362189232694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22.731569226950359</v>
      </c>
      <c r="AL13">
        <v>10.029339181583476</v>
      </c>
      <c r="AM13">
        <v>0</v>
      </c>
      <c r="AN13">
        <v>0</v>
      </c>
      <c r="AO13">
        <v>0</v>
      </c>
      <c r="AP13">
        <v>1.3560063405136702</v>
      </c>
      <c r="AQ13">
        <v>0</v>
      </c>
      <c r="AR13">
        <v>2.3374604499999991</v>
      </c>
      <c r="AS13">
        <v>2.8479515756764799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481.10102071098487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255.48206192383572</v>
      </c>
      <c r="L14">
        <v>0.96011646593406597</v>
      </c>
      <c r="M14">
        <v>23.228669742913773</v>
      </c>
      <c r="N14">
        <v>23.233689486278561</v>
      </c>
      <c r="O14">
        <v>24.098986327738029</v>
      </c>
      <c r="P14">
        <v>11.569480636516538</v>
      </c>
      <c r="Q14">
        <v>2.8910495460440981</v>
      </c>
      <c r="R14">
        <v>5.78059958506224</v>
      </c>
      <c r="S14">
        <v>2.8923000000000001</v>
      </c>
      <c r="T14">
        <v>0</v>
      </c>
      <c r="U14">
        <v>58.879729309519604</v>
      </c>
      <c r="V14">
        <v>2.8902997925311205</v>
      </c>
      <c r="W14">
        <v>5.7883489306545686</v>
      </c>
      <c r="X14">
        <v>24.103362189232694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22.731569226950359</v>
      </c>
      <c r="AL14">
        <v>1.6715562815834766</v>
      </c>
      <c r="AM14">
        <v>0</v>
      </c>
      <c r="AN14">
        <v>0</v>
      </c>
      <c r="AO14">
        <v>0</v>
      </c>
      <c r="AP14">
        <v>1.3560063405136702</v>
      </c>
      <c r="AQ14">
        <v>0</v>
      </c>
      <c r="AR14">
        <v>2.3374604499999991</v>
      </c>
      <c r="AS14">
        <v>2.8479515756764799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472.74323781098491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255.48206192383572</v>
      </c>
      <c r="L15">
        <v>0.96011646593406597</v>
      </c>
      <c r="M15">
        <v>24.10225500097447</v>
      </c>
      <c r="N15">
        <v>24.103156891768982</v>
      </c>
      <c r="O15">
        <v>70.65764664212027</v>
      </c>
      <c r="P15">
        <v>23.501153463931395</v>
      </c>
      <c r="Q15">
        <v>2.8910495460440981</v>
      </c>
      <c r="R15">
        <v>5.78059958506224</v>
      </c>
      <c r="S15">
        <v>2.8923000000000001</v>
      </c>
      <c r="T15">
        <v>0</v>
      </c>
      <c r="U15">
        <v>58.879729309519604</v>
      </c>
      <c r="V15">
        <v>2.8902997925311205</v>
      </c>
      <c r="W15">
        <v>5.7883489306545686</v>
      </c>
      <c r="X15">
        <v>24.103362189232694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22.731569226950359</v>
      </c>
      <c r="AL15">
        <v>1.6715562815834766</v>
      </c>
      <c r="AM15">
        <v>0</v>
      </c>
      <c r="AN15">
        <v>0</v>
      </c>
      <c r="AO15">
        <v>0</v>
      </c>
      <c r="AP15">
        <v>1.3560063405136702</v>
      </c>
      <c r="AQ15">
        <v>0</v>
      </c>
      <c r="AR15">
        <v>2.3374604499999991</v>
      </c>
      <c r="AS15">
        <v>2.8479515756764799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532.97662361633309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255.48206192383572</v>
      </c>
      <c r="L16">
        <v>0.96011646593406597</v>
      </c>
      <c r="M16">
        <v>24.10225500097447</v>
      </c>
      <c r="N16">
        <v>24.103156891768982</v>
      </c>
      <c r="O16">
        <v>70.65764664212027</v>
      </c>
      <c r="P16">
        <v>23.501153463931395</v>
      </c>
      <c r="Q16">
        <v>2.8910495460440981</v>
      </c>
      <c r="R16">
        <v>5.78059958506224</v>
      </c>
      <c r="S16">
        <v>2.8923000000000001</v>
      </c>
      <c r="T16">
        <v>0</v>
      </c>
      <c r="U16">
        <v>58.879729309519604</v>
      </c>
      <c r="V16">
        <v>2.8902997925311205</v>
      </c>
      <c r="W16">
        <v>5.7883489306545686</v>
      </c>
      <c r="X16">
        <v>24.103362189232694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22.731569226950359</v>
      </c>
      <c r="AL16">
        <v>1.6715562815834766</v>
      </c>
      <c r="AM16">
        <v>0</v>
      </c>
      <c r="AN16">
        <v>0</v>
      </c>
      <c r="AO16">
        <v>0</v>
      </c>
      <c r="AP16">
        <v>1.3560063405136702</v>
      </c>
      <c r="AQ16">
        <v>0</v>
      </c>
      <c r="AR16">
        <v>2.3374604499999991</v>
      </c>
      <c r="AS16">
        <v>2.8479515756764799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532.97662361633309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255.48671416049791</v>
      </c>
      <c r="L17">
        <v>0.96011646593406597</v>
      </c>
      <c r="M17">
        <v>24.10225500097447</v>
      </c>
      <c r="N17">
        <v>24.103156891768982</v>
      </c>
      <c r="O17">
        <v>70.65764664212027</v>
      </c>
      <c r="P17">
        <v>23.501153463931395</v>
      </c>
      <c r="Q17">
        <v>2.8910495460440981</v>
      </c>
      <c r="R17">
        <v>5.7851258727272725</v>
      </c>
      <c r="S17">
        <v>2.8923000000000001</v>
      </c>
      <c r="T17">
        <v>0</v>
      </c>
      <c r="U17">
        <v>58.879729309519604</v>
      </c>
      <c r="V17">
        <v>2.8902997925311205</v>
      </c>
      <c r="W17">
        <v>5.7807815318032789</v>
      </c>
      <c r="X17">
        <v>24.100494727798878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22.731569226950359</v>
      </c>
      <c r="AL17">
        <v>1.6715562815834766</v>
      </c>
      <c r="AM17">
        <v>0</v>
      </c>
      <c r="AN17">
        <v>0</v>
      </c>
      <c r="AO17">
        <v>0</v>
      </c>
      <c r="AP17">
        <v>1.3560063405136702</v>
      </c>
      <c r="AQ17">
        <v>0</v>
      </c>
      <c r="AR17">
        <v>2.3374604499999991</v>
      </c>
      <c r="AS17">
        <v>2.8479515756764799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532.97536728037517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255.48671416049791</v>
      </c>
      <c r="L18">
        <v>0.96011646593406597</v>
      </c>
      <c r="M18">
        <v>24.10225500097447</v>
      </c>
      <c r="N18">
        <v>24.103156891768982</v>
      </c>
      <c r="O18">
        <v>70.65764664212027</v>
      </c>
      <c r="P18">
        <v>23.501153463931395</v>
      </c>
      <c r="Q18">
        <v>2.8910495460440981</v>
      </c>
      <c r="R18">
        <v>5.7851258727272725</v>
      </c>
      <c r="S18">
        <v>2.8923000000000001</v>
      </c>
      <c r="T18">
        <v>0</v>
      </c>
      <c r="U18">
        <v>58.879729309519604</v>
      </c>
      <c r="V18">
        <v>2.8902997925311205</v>
      </c>
      <c r="W18">
        <v>5.7807815318032789</v>
      </c>
      <c r="X18">
        <v>24.100494727798878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6.9777642817614973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22.731569226950359</v>
      </c>
      <c r="AL18">
        <v>1.6715562815834766</v>
      </c>
      <c r="AM18">
        <v>0</v>
      </c>
      <c r="AN18">
        <v>0</v>
      </c>
      <c r="AO18">
        <v>0</v>
      </c>
      <c r="AP18">
        <v>1.3560063405136702</v>
      </c>
      <c r="AQ18">
        <v>0</v>
      </c>
      <c r="AR18">
        <v>2.3374604499999991</v>
      </c>
      <c r="AS18">
        <v>2.8479515756764799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539.95313156213672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255.48671416049791</v>
      </c>
      <c r="L19">
        <v>0.96011646593406597</v>
      </c>
      <c r="M19">
        <v>24.10225500097447</v>
      </c>
      <c r="N19">
        <v>24.103156891768982</v>
      </c>
      <c r="O19">
        <v>70.65764664212027</v>
      </c>
      <c r="P19">
        <v>23.501153463931395</v>
      </c>
      <c r="Q19">
        <v>2.8910495460440981</v>
      </c>
      <c r="R19">
        <v>5.7851258727272725</v>
      </c>
      <c r="S19">
        <v>2.8923000000000001</v>
      </c>
      <c r="T19">
        <v>0</v>
      </c>
      <c r="U19">
        <v>58.879729309519604</v>
      </c>
      <c r="V19">
        <v>2.8902997925311205</v>
      </c>
      <c r="W19">
        <v>5.7807815318032789</v>
      </c>
      <c r="X19">
        <v>24.100494727798878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6.9777642817614973</v>
      </c>
      <c r="AF19">
        <v>5.9306608727180539</v>
      </c>
      <c r="AG19">
        <v>0</v>
      </c>
      <c r="AH19">
        <v>0</v>
      </c>
      <c r="AI19">
        <v>0</v>
      </c>
      <c r="AJ19">
        <v>0</v>
      </c>
      <c r="AK19">
        <v>22.731569226950359</v>
      </c>
      <c r="AL19">
        <v>1.6715562815834766</v>
      </c>
      <c r="AM19">
        <v>0</v>
      </c>
      <c r="AN19">
        <v>0</v>
      </c>
      <c r="AO19">
        <v>0</v>
      </c>
      <c r="AP19">
        <v>1.3560063405136702</v>
      </c>
      <c r="AQ19">
        <v>0</v>
      </c>
      <c r="AR19">
        <v>2.3374604499999991</v>
      </c>
      <c r="AS19">
        <v>3.1327464258102888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546.16858728498858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255.48671416049791</v>
      </c>
      <c r="L20">
        <v>0.96011646593406597</v>
      </c>
      <c r="M20">
        <v>24.10225500097447</v>
      </c>
      <c r="N20">
        <v>24.103156891768982</v>
      </c>
      <c r="O20">
        <v>70.65764664212027</v>
      </c>
      <c r="P20">
        <v>23.501153463931395</v>
      </c>
      <c r="Q20">
        <v>2.8910495460440981</v>
      </c>
      <c r="R20">
        <v>5.7851258727272725</v>
      </c>
      <c r="S20">
        <v>2.8923000000000001</v>
      </c>
      <c r="T20">
        <v>0</v>
      </c>
      <c r="U20">
        <v>58.879729309519604</v>
      </c>
      <c r="V20">
        <v>2.8902997925311205</v>
      </c>
      <c r="W20">
        <v>5.7807815318032789</v>
      </c>
      <c r="X20">
        <v>24.100494727798878</v>
      </c>
      <c r="Y20">
        <v>0</v>
      </c>
      <c r="Z20">
        <v>0</v>
      </c>
      <c r="AA20">
        <v>0</v>
      </c>
      <c r="AB20">
        <v>0</v>
      </c>
      <c r="AC20">
        <v>4.0980807882833359</v>
      </c>
      <c r="AD20">
        <v>0</v>
      </c>
      <c r="AE20">
        <v>6.9777642817614973</v>
      </c>
      <c r="AF20">
        <v>5.9306608727180539</v>
      </c>
      <c r="AG20">
        <v>0</v>
      </c>
      <c r="AH20">
        <v>0</v>
      </c>
      <c r="AI20">
        <v>0</v>
      </c>
      <c r="AJ20">
        <v>0</v>
      </c>
      <c r="AK20">
        <v>22.731569226950359</v>
      </c>
      <c r="AL20">
        <v>1.6715562815834766</v>
      </c>
      <c r="AM20">
        <v>0</v>
      </c>
      <c r="AN20">
        <v>0</v>
      </c>
      <c r="AO20">
        <v>0</v>
      </c>
      <c r="AP20">
        <v>1.3560063405136702</v>
      </c>
      <c r="AQ20">
        <v>0</v>
      </c>
      <c r="AR20">
        <v>2.3374604499999991</v>
      </c>
      <c r="AS20">
        <v>3.1327464258102888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550.26666807327183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255.48671416049791</v>
      </c>
      <c r="L21">
        <v>0.96011646593406597</v>
      </c>
      <c r="M21">
        <v>42.662915850852961</v>
      </c>
      <c r="N21">
        <v>43.015869351986112</v>
      </c>
      <c r="O21">
        <v>70.65764664212027</v>
      </c>
      <c r="P21">
        <v>23.501153463931395</v>
      </c>
      <c r="Q21">
        <v>2.8910495460440981</v>
      </c>
      <c r="R21">
        <v>5.7851258727272725</v>
      </c>
      <c r="S21">
        <v>2.8923000000000001</v>
      </c>
      <c r="T21">
        <v>0</v>
      </c>
      <c r="U21">
        <v>58.879729309519604</v>
      </c>
      <c r="V21">
        <v>2.8902997925311205</v>
      </c>
      <c r="W21">
        <v>5.7807815318032789</v>
      </c>
      <c r="X21">
        <v>24.100494727798878</v>
      </c>
      <c r="Y21">
        <v>0</v>
      </c>
      <c r="Z21">
        <v>0</v>
      </c>
      <c r="AA21">
        <v>0</v>
      </c>
      <c r="AB21">
        <v>0</v>
      </c>
      <c r="AC21">
        <v>4.0980807882833359</v>
      </c>
      <c r="AD21">
        <v>0</v>
      </c>
      <c r="AE21">
        <v>6.9777642817614973</v>
      </c>
      <c r="AF21">
        <v>5.9306608727180539</v>
      </c>
      <c r="AG21">
        <v>0</v>
      </c>
      <c r="AH21">
        <v>8.0197694399999992</v>
      </c>
      <c r="AI21">
        <v>0</v>
      </c>
      <c r="AJ21">
        <v>0</v>
      </c>
      <c r="AK21">
        <v>22.731569226950359</v>
      </c>
      <c r="AL21">
        <v>1.6715562815834766</v>
      </c>
      <c r="AM21">
        <v>0</v>
      </c>
      <c r="AN21">
        <v>0</v>
      </c>
      <c r="AO21">
        <v>0</v>
      </c>
      <c r="AP21">
        <v>1.3560063405136702</v>
      </c>
      <c r="AQ21">
        <v>0</v>
      </c>
      <c r="AR21">
        <v>2.3374604499999991</v>
      </c>
      <c r="AS21">
        <v>3.1327464258102888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595.75981082336762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255.48671416049791</v>
      </c>
      <c r="L22">
        <v>0.96011646593406597</v>
      </c>
      <c r="M22">
        <v>53.699464871563187</v>
      </c>
      <c r="N22">
        <v>50.016285616229027</v>
      </c>
      <c r="O22">
        <v>70.65764664212027</v>
      </c>
      <c r="P22">
        <v>23.501153463931395</v>
      </c>
      <c r="Q22">
        <v>2.8910495460440981</v>
      </c>
      <c r="R22">
        <v>5.7851258727272725</v>
      </c>
      <c r="S22">
        <v>2.8923000000000001</v>
      </c>
      <c r="T22">
        <v>0</v>
      </c>
      <c r="U22">
        <v>58.879729309519604</v>
      </c>
      <c r="V22">
        <v>2.8902997925311205</v>
      </c>
      <c r="W22">
        <v>5.7807815318032789</v>
      </c>
      <c r="X22">
        <v>24.100494727798878</v>
      </c>
      <c r="Y22">
        <v>0</v>
      </c>
      <c r="Z22">
        <v>0</v>
      </c>
      <c r="AA22">
        <v>0</v>
      </c>
      <c r="AB22">
        <v>0</v>
      </c>
      <c r="AC22">
        <v>4.0980807882833359</v>
      </c>
      <c r="AD22">
        <v>0</v>
      </c>
      <c r="AE22">
        <v>6.9777642817614973</v>
      </c>
      <c r="AF22">
        <v>5.9306608727180539</v>
      </c>
      <c r="AG22">
        <v>0</v>
      </c>
      <c r="AH22">
        <v>8.0197694399999992</v>
      </c>
      <c r="AI22">
        <v>0</v>
      </c>
      <c r="AJ22">
        <v>0</v>
      </c>
      <c r="AK22">
        <v>22.731569226950359</v>
      </c>
      <c r="AL22">
        <v>1.6715562815834766</v>
      </c>
      <c r="AM22">
        <v>0</v>
      </c>
      <c r="AN22">
        <v>0</v>
      </c>
      <c r="AO22">
        <v>0</v>
      </c>
      <c r="AP22">
        <v>1.3560063405136702</v>
      </c>
      <c r="AQ22">
        <v>0</v>
      </c>
      <c r="AR22">
        <v>2.3374604499999991</v>
      </c>
      <c r="AS22">
        <v>3.1327464258102888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613.79677610832073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255.48671416049791</v>
      </c>
      <c r="L23">
        <v>0.96011646593406597</v>
      </c>
      <c r="M23">
        <v>61.478059255918829</v>
      </c>
      <c r="N23">
        <v>50.016285616229027</v>
      </c>
      <c r="O23">
        <v>70.65764664212027</v>
      </c>
      <c r="P23">
        <v>23.501153463931395</v>
      </c>
      <c r="Q23">
        <v>2.8910495460440981</v>
      </c>
      <c r="R23">
        <v>5.7851258727272725</v>
      </c>
      <c r="S23">
        <v>2.8923000000000001</v>
      </c>
      <c r="T23">
        <v>0</v>
      </c>
      <c r="U23">
        <v>58.879729309519604</v>
      </c>
      <c r="V23">
        <v>2.8902997925311205</v>
      </c>
      <c r="W23">
        <v>5.7807815318032789</v>
      </c>
      <c r="X23">
        <v>24.100494727798878</v>
      </c>
      <c r="Y23">
        <v>0</v>
      </c>
      <c r="Z23">
        <v>0</v>
      </c>
      <c r="AA23">
        <v>0</v>
      </c>
      <c r="AB23">
        <v>0</v>
      </c>
      <c r="AC23">
        <v>4.0980807882833359</v>
      </c>
      <c r="AD23">
        <v>0</v>
      </c>
      <c r="AE23">
        <v>6.9777642817614973</v>
      </c>
      <c r="AF23">
        <v>5.9306608727180539</v>
      </c>
      <c r="AG23">
        <v>0</v>
      </c>
      <c r="AH23">
        <v>8.0197694399999992</v>
      </c>
      <c r="AI23">
        <v>0</v>
      </c>
      <c r="AJ23">
        <v>0</v>
      </c>
      <c r="AK23">
        <v>22.731569226950359</v>
      </c>
      <c r="AL23">
        <v>1.6715562815834766</v>
      </c>
      <c r="AM23">
        <v>0</v>
      </c>
      <c r="AN23">
        <v>0</v>
      </c>
      <c r="AO23">
        <v>0</v>
      </c>
      <c r="AP23">
        <v>1.6272076086164042</v>
      </c>
      <c r="AQ23">
        <v>10.399254939682539</v>
      </c>
      <c r="AR23">
        <v>16.829715064311586</v>
      </c>
      <c r="AS23">
        <v>3.1327464258102888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646.73808131477335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255.48671416049791</v>
      </c>
      <c r="L24">
        <v>0.96011646593406597</v>
      </c>
      <c r="M24">
        <v>61.478059255918829</v>
      </c>
      <c r="N24">
        <v>50.016285616229027</v>
      </c>
      <c r="O24">
        <v>70.65764664212027</v>
      </c>
      <c r="P24">
        <v>23.501153463931395</v>
      </c>
      <c r="Q24">
        <v>2.8910495460440981</v>
      </c>
      <c r="R24">
        <v>5.7851258727272725</v>
      </c>
      <c r="S24">
        <v>2.8923000000000001</v>
      </c>
      <c r="T24">
        <v>0</v>
      </c>
      <c r="U24">
        <v>58.879729309519604</v>
      </c>
      <c r="V24">
        <v>2.8902997925311205</v>
      </c>
      <c r="W24">
        <v>5.7807815318032789</v>
      </c>
      <c r="X24">
        <v>24.100494727798878</v>
      </c>
      <c r="Y24">
        <v>0</v>
      </c>
      <c r="Z24">
        <v>0</v>
      </c>
      <c r="AA24">
        <v>0</v>
      </c>
      <c r="AB24">
        <v>0</v>
      </c>
      <c r="AC24">
        <v>4.0980807882833359</v>
      </c>
      <c r="AD24">
        <v>0</v>
      </c>
      <c r="AE24">
        <v>6.9777642817614973</v>
      </c>
      <c r="AF24">
        <v>5.9306608727180539</v>
      </c>
      <c r="AG24">
        <v>0</v>
      </c>
      <c r="AH24">
        <v>16.039538879999998</v>
      </c>
      <c r="AI24">
        <v>0</v>
      </c>
      <c r="AJ24">
        <v>0</v>
      </c>
      <c r="AK24">
        <v>22.731569226950359</v>
      </c>
      <c r="AL24">
        <v>1.6715562815834766</v>
      </c>
      <c r="AM24">
        <v>0</v>
      </c>
      <c r="AN24">
        <v>0</v>
      </c>
      <c r="AO24">
        <v>0</v>
      </c>
      <c r="AP24">
        <v>1.6272076086164042</v>
      </c>
      <c r="AQ24">
        <v>20.798509879365078</v>
      </c>
      <c r="AR24">
        <v>16.829715064311586</v>
      </c>
      <c r="AS24">
        <v>3.1327464258102888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665.15710569445582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255.48671416049791</v>
      </c>
      <c r="L25">
        <v>0.96011646593406597</v>
      </c>
      <c r="M25">
        <v>61.478059255918829</v>
      </c>
      <c r="N25">
        <v>50.016285616229027</v>
      </c>
      <c r="O25">
        <v>70.65764664212027</v>
      </c>
      <c r="P25">
        <v>23.501153463931395</v>
      </c>
      <c r="Q25">
        <v>2.8910495460440981</v>
      </c>
      <c r="R25">
        <v>5.7851258727272725</v>
      </c>
      <c r="S25">
        <v>2.8923000000000001</v>
      </c>
      <c r="T25">
        <v>0</v>
      </c>
      <c r="U25">
        <v>58.879729309519604</v>
      </c>
      <c r="V25">
        <v>2.8902997925311205</v>
      </c>
      <c r="W25">
        <v>13.401767996365287</v>
      </c>
      <c r="X25">
        <v>61.899272941810352</v>
      </c>
      <c r="Y25">
        <v>0</v>
      </c>
      <c r="Z25">
        <v>0</v>
      </c>
      <c r="AA25">
        <v>0</v>
      </c>
      <c r="AB25">
        <v>1.6931524639159787</v>
      </c>
      <c r="AC25">
        <v>4.0980807882833359</v>
      </c>
      <c r="AD25">
        <v>0</v>
      </c>
      <c r="AE25">
        <v>6.9777642817614973</v>
      </c>
      <c r="AF25">
        <v>5.9306608727180539</v>
      </c>
      <c r="AG25">
        <v>0</v>
      </c>
      <c r="AH25">
        <v>24.059308319999996</v>
      </c>
      <c r="AI25">
        <v>0</v>
      </c>
      <c r="AJ25">
        <v>0</v>
      </c>
      <c r="AK25">
        <v>22.731569226950359</v>
      </c>
      <c r="AL25">
        <v>1.6715562815834766</v>
      </c>
      <c r="AM25">
        <v>0</v>
      </c>
      <c r="AN25">
        <v>0</v>
      </c>
      <c r="AO25">
        <v>0</v>
      </c>
      <c r="AP25">
        <v>1.6272076086164042</v>
      </c>
      <c r="AQ25">
        <v>20.798509879365078</v>
      </c>
      <c r="AR25">
        <v>2.3374604499999991</v>
      </c>
      <c r="AS25">
        <v>3.1327464258102888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705.79753766263366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255.48671416049791</v>
      </c>
      <c r="L26">
        <v>0.96011646593406597</v>
      </c>
      <c r="M26">
        <v>61.478059255918829</v>
      </c>
      <c r="N26">
        <v>50.016285616229027</v>
      </c>
      <c r="O26">
        <v>70.65764664212027</v>
      </c>
      <c r="P26">
        <v>23.501153463931395</v>
      </c>
      <c r="Q26">
        <v>2.8910495460440981</v>
      </c>
      <c r="R26">
        <v>5.7851258727272725</v>
      </c>
      <c r="S26">
        <v>2.8923000000000001</v>
      </c>
      <c r="T26">
        <v>0</v>
      </c>
      <c r="U26">
        <v>58.879729309519604</v>
      </c>
      <c r="V26">
        <v>2.8902997925311205</v>
      </c>
      <c r="W26">
        <v>14.731801077272726</v>
      </c>
      <c r="X26">
        <v>62.462297647624133</v>
      </c>
      <c r="Y26">
        <v>0</v>
      </c>
      <c r="Z26">
        <v>0</v>
      </c>
      <c r="AA26">
        <v>0</v>
      </c>
      <c r="AB26">
        <v>3.3863049278319575</v>
      </c>
      <c r="AC26">
        <v>8.1961611373488292</v>
      </c>
      <c r="AD26">
        <v>3.3562250956850876</v>
      </c>
      <c r="AE26">
        <v>13.955528563522995</v>
      </c>
      <c r="AF26">
        <v>11.861322438640975</v>
      </c>
      <c r="AG26">
        <v>0</v>
      </c>
      <c r="AH26">
        <v>32.079077759999997</v>
      </c>
      <c r="AI26">
        <v>1.6170849739198738</v>
      </c>
      <c r="AJ26">
        <v>0</v>
      </c>
      <c r="AK26">
        <v>22.731569226950359</v>
      </c>
      <c r="AL26">
        <v>1.6715562815834766</v>
      </c>
      <c r="AM26">
        <v>2.2010982909227308</v>
      </c>
      <c r="AN26">
        <v>0</v>
      </c>
      <c r="AO26">
        <v>0</v>
      </c>
      <c r="AP26">
        <v>1.6272076086164042</v>
      </c>
      <c r="AQ26">
        <v>31.19776481904762</v>
      </c>
      <c r="AR26">
        <v>2.3374604499999991</v>
      </c>
      <c r="AS26">
        <v>3.1327464258102888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751.98368685023092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255.48671416049791</v>
      </c>
      <c r="L27">
        <v>0.96011646593406597</v>
      </c>
      <c r="M27">
        <v>61.478059255918829</v>
      </c>
      <c r="N27">
        <v>50.016285616229027</v>
      </c>
      <c r="O27">
        <v>70.65764664212027</v>
      </c>
      <c r="P27">
        <v>23.501153463931395</v>
      </c>
      <c r="Q27">
        <v>2.8910495460440981</v>
      </c>
      <c r="R27">
        <v>17.945038989040061</v>
      </c>
      <c r="S27">
        <v>2.8923000000000001</v>
      </c>
      <c r="T27">
        <v>0</v>
      </c>
      <c r="U27">
        <v>58.879729309519604</v>
      </c>
      <c r="V27">
        <v>7.6794253985431835</v>
      </c>
      <c r="W27">
        <v>14.731801077272726</v>
      </c>
      <c r="X27">
        <v>62.462297647624133</v>
      </c>
      <c r="Y27">
        <v>0</v>
      </c>
      <c r="Z27">
        <v>0.93151341999999981</v>
      </c>
      <c r="AA27">
        <v>2.9774299860759497</v>
      </c>
      <c r="AB27">
        <v>5.079457391747936</v>
      </c>
      <c r="AC27">
        <v>8.1961611373488292</v>
      </c>
      <c r="AD27">
        <v>6.7124497521574575</v>
      </c>
      <c r="AE27">
        <v>20.933293284489476</v>
      </c>
      <c r="AF27">
        <v>17.791983311359029</v>
      </c>
      <c r="AG27">
        <v>0</v>
      </c>
      <c r="AH27">
        <v>40.098847199999994</v>
      </c>
      <c r="AI27">
        <v>7.0073680739198734</v>
      </c>
      <c r="AJ27">
        <v>0</v>
      </c>
      <c r="AK27">
        <v>22.731569226950359</v>
      </c>
      <c r="AL27">
        <v>1.6715562815834766</v>
      </c>
      <c r="AM27">
        <v>2.2010982909227308</v>
      </c>
      <c r="AN27">
        <v>0</v>
      </c>
      <c r="AO27">
        <v>0</v>
      </c>
      <c r="AP27">
        <v>1.6272076086164042</v>
      </c>
      <c r="AQ27">
        <v>31.19776481904762</v>
      </c>
      <c r="AR27">
        <v>2.3374604499999991</v>
      </c>
      <c r="AS27">
        <v>2.5631562863514721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803.63993409324587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255.49033776822972</v>
      </c>
      <c r="L28">
        <v>0.96011646593406597</v>
      </c>
      <c r="M28">
        <v>61.478059255918829</v>
      </c>
      <c r="N28">
        <v>50.016285616229027</v>
      </c>
      <c r="O28">
        <v>70.65764664212027</v>
      </c>
      <c r="P28">
        <v>23.501153463931395</v>
      </c>
      <c r="Q28">
        <v>2.8910495460440981</v>
      </c>
      <c r="R28">
        <v>17.947290643141717</v>
      </c>
      <c r="S28">
        <v>2.8923000000000001</v>
      </c>
      <c r="T28">
        <v>0</v>
      </c>
      <c r="U28">
        <v>58.879729309519604</v>
      </c>
      <c r="V28">
        <v>7.6821586730474731</v>
      </c>
      <c r="W28">
        <v>14.729658027135677</v>
      </c>
      <c r="X28">
        <v>59.901085706623526</v>
      </c>
      <c r="Y28">
        <v>0</v>
      </c>
      <c r="Z28">
        <v>5.5220117469999979</v>
      </c>
      <c r="AA28">
        <v>11.708994500000001</v>
      </c>
      <c r="AB28">
        <v>16.728346044861212</v>
      </c>
      <c r="AC28">
        <v>8.6275380624312863</v>
      </c>
      <c r="AD28">
        <v>11.605825807267225</v>
      </c>
      <c r="AE28">
        <v>20.933293284489476</v>
      </c>
      <c r="AF28">
        <v>19.768870500000002</v>
      </c>
      <c r="AG28">
        <v>0</v>
      </c>
      <c r="AH28">
        <v>52.128501360000001</v>
      </c>
      <c r="AI28">
        <v>7.0073680739198734</v>
      </c>
      <c r="AJ28">
        <v>0</v>
      </c>
      <c r="AK28">
        <v>22.731569226950359</v>
      </c>
      <c r="AL28">
        <v>1.6715562815834766</v>
      </c>
      <c r="AM28">
        <v>4.4608920444111027</v>
      </c>
      <c r="AN28">
        <v>0</v>
      </c>
      <c r="AO28">
        <v>0</v>
      </c>
      <c r="AP28">
        <v>1.6272076086164042</v>
      </c>
      <c r="AQ28">
        <v>31.19776481904762</v>
      </c>
      <c r="AR28">
        <v>2.3374604499999991</v>
      </c>
      <c r="AS28">
        <v>2.5631562863514721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847.64722721480496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273.80639924519852</v>
      </c>
      <c r="L29">
        <v>0.96011646593406597</v>
      </c>
      <c r="M29">
        <v>61.478059255918829</v>
      </c>
      <c r="N29">
        <v>50.016285616229027</v>
      </c>
      <c r="O29">
        <v>70.65764664212027</v>
      </c>
      <c r="P29">
        <v>23.501153463931395</v>
      </c>
      <c r="Q29">
        <v>2.8910495460440981</v>
      </c>
      <c r="R29">
        <v>17.947290643141717</v>
      </c>
      <c r="S29">
        <v>2.8923000000000001</v>
      </c>
      <c r="T29">
        <v>0</v>
      </c>
      <c r="U29">
        <v>58.879729309519604</v>
      </c>
      <c r="V29">
        <v>7.6821586730474731</v>
      </c>
      <c r="W29">
        <v>14.729658027135677</v>
      </c>
      <c r="X29">
        <v>62.459392686260109</v>
      </c>
      <c r="Y29">
        <v>0</v>
      </c>
      <c r="Z29">
        <v>5.5220117469999979</v>
      </c>
      <c r="AA29">
        <v>11.708994500000001</v>
      </c>
      <c r="AB29">
        <v>16.728346044861212</v>
      </c>
      <c r="AC29">
        <v>8.6275380624312863</v>
      </c>
      <c r="AD29">
        <v>11.605825807267225</v>
      </c>
      <c r="AE29">
        <v>20.933293284489476</v>
      </c>
      <c r="AF29">
        <v>19.768870500000002</v>
      </c>
      <c r="AG29">
        <v>0</v>
      </c>
      <c r="AH29">
        <v>56.138386079999989</v>
      </c>
      <c r="AI29">
        <v>7.0073680739198734</v>
      </c>
      <c r="AJ29">
        <v>0</v>
      </c>
      <c r="AK29">
        <v>22.731569226950359</v>
      </c>
      <c r="AL29">
        <v>1.6715562815834766</v>
      </c>
      <c r="AM29">
        <v>4.4608920444111027</v>
      </c>
      <c r="AN29">
        <v>0</v>
      </c>
      <c r="AO29">
        <v>0</v>
      </c>
      <c r="AP29">
        <v>1.6272076086164042</v>
      </c>
      <c r="AQ29">
        <v>31.19776481904762</v>
      </c>
      <c r="AR29">
        <v>2.3374604499999991</v>
      </c>
      <c r="AS29">
        <v>2.5631562863514721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872.53148039141047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302.72731071735001</v>
      </c>
      <c r="L30">
        <v>0.96011646593406597</v>
      </c>
      <c r="M30">
        <v>61.478059255918829</v>
      </c>
      <c r="N30">
        <v>50.016285616229027</v>
      </c>
      <c r="O30">
        <v>70.65764664212027</v>
      </c>
      <c r="P30">
        <v>23.501153463931395</v>
      </c>
      <c r="Q30">
        <v>2.8910495460440981</v>
      </c>
      <c r="R30">
        <v>17.945038989040061</v>
      </c>
      <c r="S30">
        <v>2.8923000000000001</v>
      </c>
      <c r="T30">
        <v>0</v>
      </c>
      <c r="U30">
        <v>58.879729309519604</v>
      </c>
      <c r="V30">
        <v>7.898404807692307</v>
      </c>
      <c r="W30">
        <v>15.277847412211107</v>
      </c>
      <c r="X30">
        <v>64.791257162958303</v>
      </c>
      <c r="Y30">
        <v>0</v>
      </c>
      <c r="Z30">
        <v>5.5220117469999979</v>
      </c>
      <c r="AA30">
        <v>11.708994500000001</v>
      </c>
      <c r="AB30">
        <v>16.728346044861212</v>
      </c>
      <c r="AC30">
        <v>8.6275380624312863</v>
      </c>
      <c r="AD30">
        <v>11.605825807267225</v>
      </c>
      <c r="AE30">
        <v>20.933293284489476</v>
      </c>
      <c r="AF30">
        <v>19.768870500000002</v>
      </c>
      <c r="AG30">
        <v>0</v>
      </c>
      <c r="AH30">
        <v>56.138386079999989</v>
      </c>
      <c r="AI30">
        <v>7.0073680739198734</v>
      </c>
      <c r="AJ30">
        <v>0</v>
      </c>
      <c r="AK30">
        <v>22.731569226950359</v>
      </c>
      <c r="AL30">
        <v>1.6715562815834766</v>
      </c>
      <c r="AM30">
        <v>4.4608920444111027</v>
      </c>
      <c r="AN30">
        <v>0</v>
      </c>
      <c r="AO30">
        <v>0</v>
      </c>
      <c r="AP30">
        <v>1.6272076086164042</v>
      </c>
      <c r="AQ30">
        <v>31.19776481904762</v>
      </c>
      <c r="AR30">
        <v>2.3374604499999991</v>
      </c>
      <c r="AS30">
        <v>2.5631562863514721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904.54644020587875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333.58203847333078</v>
      </c>
      <c r="L31">
        <v>0.96011646593406597</v>
      </c>
      <c r="M31">
        <v>61.478059255918829</v>
      </c>
      <c r="N31">
        <v>50.016285616229027</v>
      </c>
      <c r="O31">
        <v>70.65764664212027</v>
      </c>
      <c r="P31">
        <v>23.501153463931395</v>
      </c>
      <c r="Q31">
        <v>2.8910495460440981</v>
      </c>
      <c r="R31">
        <v>14.956746915300547</v>
      </c>
      <c r="S31">
        <v>2.8923000000000001</v>
      </c>
      <c r="T31">
        <v>0</v>
      </c>
      <c r="U31">
        <v>58.879729309519604</v>
      </c>
      <c r="V31">
        <v>7.6821586730474731</v>
      </c>
      <c r="W31">
        <v>14.729658027135677</v>
      </c>
      <c r="X31">
        <v>62.459392686260109</v>
      </c>
      <c r="Y31">
        <v>0</v>
      </c>
      <c r="Z31">
        <v>5.5220117469999979</v>
      </c>
      <c r="AA31">
        <v>11.708994500000001</v>
      </c>
      <c r="AB31">
        <v>16.728346044861212</v>
      </c>
      <c r="AC31">
        <v>8.6275380624312863</v>
      </c>
      <c r="AD31">
        <v>11.605825807267225</v>
      </c>
      <c r="AE31">
        <v>20.933293284489476</v>
      </c>
      <c r="AF31">
        <v>19.768870500000002</v>
      </c>
      <c r="AG31">
        <v>0</v>
      </c>
      <c r="AH31">
        <v>56.138386079999989</v>
      </c>
      <c r="AI31">
        <v>7.0073680739198734</v>
      </c>
      <c r="AJ31">
        <v>0</v>
      </c>
      <c r="AK31">
        <v>22.731569226950359</v>
      </c>
      <c r="AL31">
        <v>1.6715562815834766</v>
      </c>
      <c r="AM31">
        <v>4.4608920444111027</v>
      </c>
      <c r="AN31">
        <v>0</v>
      </c>
      <c r="AO31">
        <v>0</v>
      </c>
      <c r="AP31">
        <v>1.6272076086164042</v>
      </c>
      <c r="AQ31">
        <v>31.19776481904762</v>
      </c>
      <c r="AR31">
        <v>2.3374604499999991</v>
      </c>
      <c r="AS31">
        <v>2.5631562863514721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929.3165758917014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372.14534943080434</v>
      </c>
      <c r="L32">
        <v>0.96011646593406597</v>
      </c>
      <c r="M32">
        <v>61.478059255918829</v>
      </c>
      <c r="N32">
        <v>50.016285616229027</v>
      </c>
      <c r="O32">
        <v>70.65764664212027</v>
      </c>
      <c r="P32">
        <v>23.501153463931395</v>
      </c>
      <c r="Q32">
        <v>2.8910495460440981</v>
      </c>
      <c r="R32">
        <v>17.787340185525558</v>
      </c>
      <c r="S32">
        <v>2.8923000000000001</v>
      </c>
      <c r="T32">
        <v>0</v>
      </c>
      <c r="U32">
        <v>58.879729309519604</v>
      </c>
      <c r="V32">
        <v>7.6821586730474731</v>
      </c>
      <c r="W32">
        <v>14.730006585692998</v>
      </c>
      <c r="X32">
        <v>62.464310403206532</v>
      </c>
      <c r="Y32">
        <v>0</v>
      </c>
      <c r="Z32">
        <v>5.5220117469999979</v>
      </c>
      <c r="AA32">
        <v>11.708994500000001</v>
      </c>
      <c r="AB32">
        <v>16.728346044861212</v>
      </c>
      <c r="AC32">
        <v>8.6275380624312863</v>
      </c>
      <c r="AD32">
        <v>11.605825807267225</v>
      </c>
      <c r="AE32">
        <v>20.933293284489476</v>
      </c>
      <c r="AF32">
        <v>19.768870500000002</v>
      </c>
      <c r="AG32">
        <v>0</v>
      </c>
      <c r="AH32">
        <v>56.138386079999989</v>
      </c>
      <c r="AI32">
        <v>7.0073680739198734</v>
      </c>
      <c r="AJ32">
        <v>0</v>
      </c>
      <c r="AK32">
        <v>22.731569226950359</v>
      </c>
      <c r="AL32">
        <v>1.6715562815834766</v>
      </c>
      <c r="AM32">
        <v>4.4608920444111027</v>
      </c>
      <c r="AN32">
        <v>0</v>
      </c>
      <c r="AO32">
        <v>0</v>
      </c>
      <c r="AP32">
        <v>1.6272076086164042</v>
      </c>
      <c r="AQ32">
        <v>31.19776481904762</v>
      </c>
      <c r="AR32">
        <v>2.3374604499999991</v>
      </c>
      <c r="AS32">
        <v>2.5631562863514721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970.71574639490382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453.1267758288127</v>
      </c>
      <c r="L33">
        <v>0.96011646593406597</v>
      </c>
      <c r="M33">
        <v>61.478059255918829</v>
      </c>
      <c r="N33">
        <v>50.016285616229027</v>
      </c>
      <c r="O33">
        <v>70.65764664212027</v>
      </c>
      <c r="P33">
        <v>23.501153463931395</v>
      </c>
      <c r="Q33">
        <v>2.8910495460440981</v>
      </c>
      <c r="R33">
        <v>17.949251168338638</v>
      </c>
      <c r="S33">
        <v>2.8923000000000001</v>
      </c>
      <c r="T33">
        <v>0</v>
      </c>
      <c r="U33">
        <v>58.879729309519604</v>
      </c>
      <c r="V33">
        <v>7.6795038078902209</v>
      </c>
      <c r="W33">
        <v>14.730006585692998</v>
      </c>
      <c r="X33">
        <v>62.464310403206532</v>
      </c>
      <c r="Y33">
        <v>0</v>
      </c>
      <c r="Z33">
        <v>5.5220117469999979</v>
      </c>
      <c r="AA33">
        <v>11.708994500000001</v>
      </c>
      <c r="AB33">
        <v>16.728346044861212</v>
      </c>
      <c r="AC33">
        <v>8.6275380624312863</v>
      </c>
      <c r="AD33">
        <v>11.605825807267225</v>
      </c>
      <c r="AE33">
        <v>20.933293284489476</v>
      </c>
      <c r="AF33">
        <v>19.768870500000002</v>
      </c>
      <c r="AG33">
        <v>0</v>
      </c>
      <c r="AH33">
        <v>52.689885317423432</v>
      </c>
      <c r="AI33">
        <v>1.6170849739198738</v>
      </c>
      <c r="AJ33">
        <v>0</v>
      </c>
      <c r="AK33">
        <v>22.731569226950359</v>
      </c>
      <c r="AL33">
        <v>1.6715562815834766</v>
      </c>
      <c r="AM33">
        <v>4.4608920444111027</v>
      </c>
      <c r="AN33">
        <v>0</v>
      </c>
      <c r="AO33">
        <v>0</v>
      </c>
      <c r="AP33">
        <v>3.5256169245236118</v>
      </c>
      <c r="AQ33">
        <v>31.19776481904762</v>
      </c>
      <c r="AR33">
        <v>16.829715064311586</v>
      </c>
      <c r="AS33">
        <v>2.8479515756764799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1059.6931042675351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450.68679319022709</v>
      </c>
      <c r="L34">
        <v>0.96011646593406597</v>
      </c>
      <c r="M34">
        <v>61.478059255918829</v>
      </c>
      <c r="N34">
        <v>50.016285616229027</v>
      </c>
      <c r="O34">
        <v>70.65764664212027</v>
      </c>
      <c r="P34">
        <v>23.501153463931395</v>
      </c>
      <c r="Q34">
        <v>2.8910495460440981</v>
      </c>
      <c r="R34">
        <v>17.949251168338638</v>
      </c>
      <c r="S34">
        <v>2.8923000000000001</v>
      </c>
      <c r="T34">
        <v>0</v>
      </c>
      <c r="U34">
        <v>58.879729309519604</v>
      </c>
      <c r="V34">
        <v>7.6795038078902209</v>
      </c>
      <c r="W34">
        <v>14.730006585692998</v>
      </c>
      <c r="X34">
        <v>62.464310403206532</v>
      </c>
      <c r="Y34">
        <v>0</v>
      </c>
      <c r="Z34">
        <v>2.7610056539090904</v>
      </c>
      <c r="AA34">
        <v>5.9495073873417734</v>
      </c>
      <c r="AB34">
        <v>5.5761154946736671</v>
      </c>
      <c r="AC34">
        <v>4.0980807882833359</v>
      </c>
      <c r="AD34">
        <v>7.5515059162755493</v>
      </c>
      <c r="AE34">
        <v>13.955528563522995</v>
      </c>
      <c r="AF34">
        <v>13.179247000000002</v>
      </c>
      <c r="AG34">
        <v>0</v>
      </c>
      <c r="AH34">
        <v>43.306755151678978</v>
      </c>
      <c r="AI34">
        <v>0</v>
      </c>
      <c r="AJ34">
        <v>0</v>
      </c>
      <c r="AK34">
        <v>22.731569226950359</v>
      </c>
      <c r="AL34">
        <v>1.6715562815834766</v>
      </c>
      <c r="AM34">
        <v>2.0882214892723177</v>
      </c>
      <c r="AN34">
        <v>0</v>
      </c>
      <c r="AO34">
        <v>0</v>
      </c>
      <c r="AP34">
        <v>3.5256169245236118</v>
      </c>
      <c r="AQ34">
        <v>31.19776481904762</v>
      </c>
      <c r="AR34">
        <v>16.829715064311586</v>
      </c>
      <c r="AS34">
        <v>2.8479515756764799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1002.0563467921037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421.31078995625001</v>
      </c>
      <c r="L35">
        <v>0.96011646593406597</v>
      </c>
      <c r="M35">
        <v>61.478059255918829</v>
      </c>
      <c r="N35">
        <v>50.016285616229027</v>
      </c>
      <c r="O35">
        <v>70.65764664212027</v>
      </c>
      <c r="P35">
        <v>23.501153463931395</v>
      </c>
      <c r="Q35">
        <v>2.8910495460440981</v>
      </c>
      <c r="R35">
        <v>17.949251168338638</v>
      </c>
      <c r="S35">
        <v>2.8923000000000001</v>
      </c>
      <c r="T35">
        <v>0</v>
      </c>
      <c r="U35">
        <v>58.879729309519604</v>
      </c>
      <c r="V35">
        <v>7.6795038078902209</v>
      </c>
      <c r="W35">
        <v>14.730006585692998</v>
      </c>
      <c r="X35">
        <v>62.464310403206532</v>
      </c>
      <c r="Y35">
        <v>0</v>
      </c>
      <c r="Z35">
        <v>2.7610056539090904</v>
      </c>
      <c r="AA35">
        <v>3.6799697000000009</v>
      </c>
      <c r="AB35">
        <v>1.6931524639159787</v>
      </c>
      <c r="AC35">
        <v>4.0980807882833359</v>
      </c>
      <c r="AD35">
        <v>3.3562250956850876</v>
      </c>
      <c r="AE35">
        <v>13.955528563522995</v>
      </c>
      <c r="AF35">
        <v>5.9306608727180539</v>
      </c>
      <c r="AG35">
        <v>0</v>
      </c>
      <c r="AH35">
        <v>30.475123784160502</v>
      </c>
      <c r="AI35">
        <v>0</v>
      </c>
      <c r="AJ35">
        <v>0</v>
      </c>
      <c r="AK35">
        <v>22.731569226950359</v>
      </c>
      <c r="AL35">
        <v>1.6715562815834766</v>
      </c>
      <c r="AM35">
        <v>1.9189060672168043</v>
      </c>
      <c r="AN35">
        <v>0</v>
      </c>
      <c r="AO35">
        <v>0</v>
      </c>
      <c r="AP35">
        <v>2.6577725152444076</v>
      </c>
      <c r="AQ35">
        <v>31.19776481904762</v>
      </c>
      <c r="AR35">
        <v>2.804952364311593</v>
      </c>
      <c r="AS35">
        <v>2.8479515756764799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927.19042199330136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403.96153182189028</v>
      </c>
      <c r="L36">
        <v>0.96011646593406597</v>
      </c>
      <c r="M36">
        <v>61.478059255918829</v>
      </c>
      <c r="N36">
        <v>50.016285616229027</v>
      </c>
      <c r="O36">
        <v>70.65764664212027</v>
      </c>
      <c r="P36">
        <v>23.501153463931395</v>
      </c>
      <c r="Q36">
        <v>2.8910495460440981</v>
      </c>
      <c r="R36">
        <v>17.949251168338638</v>
      </c>
      <c r="S36">
        <v>2.8923000000000001</v>
      </c>
      <c r="T36">
        <v>0</v>
      </c>
      <c r="U36">
        <v>58.879729309519604</v>
      </c>
      <c r="V36">
        <v>7.6795038078902209</v>
      </c>
      <c r="W36">
        <v>14.730006585692998</v>
      </c>
      <c r="X36">
        <v>62.464310403206532</v>
      </c>
      <c r="Y36">
        <v>0</v>
      </c>
      <c r="Z36">
        <v>2.7610056539090904</v>
      </c>
      <c r="AA36">
        <v>0</v>
      </c>
      <c r="AB36">
        <v>0</v>
      </c>
      <c r="AC36">
        <v>4.0980807882833359</v>
      </c>
      <c r="AD36">
        <v>0</v>
      </c>
      <c r="AE36">
        <v>13.955528563522995</v>
      </c>
      <c r="AF36">
        <v>5.9306608727180539</v>
      </c>
      <c r="AG36">
        <v>0</v>
      </c>
      <c r="AH36">
        <v>16.039538879999998</v>
      </c>
      <c r="AI36">
        <v>0</v>
      </c>
      <c r="AJ36">
        <v>0</v>
      </c>
      <c r="AK36">
        <v>22.731569226950359</v>
      </c>
      <c r="AL36">
        <v>1.6715562815834766</v>
      </c>
      <c r="AM36">
        <v>0</v>
      </c>
      <c r="AN36">
        <v>0</v>
      </c>
      <c r="AO36">
        <v>0</v>
      </c>
      <c r="AP36">
        <v>2.6577725152444076</v>
      </c>
      <c r="AQ36">
        <v>31.19776481904762</v>
      </c>
      <c r="AR36">
        <v>2.804952364311593</v>
      </c>
      <c r="AS36">
        <v>2.8479515756764799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884.75732562796338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353.82890583893322</v>
      </c>
      <c r="L37">
        <v>0.96011646593406597</v>
      </c>
      <c r="M37">
        <v>61.478059255918829</v>
      </c>
      <c r="N37">
        <v>50.016285616229027</v>
      </c>
      <c r="O37">
        <v>70.65764664212027</v>
      </c>
      <c r="P37">
        <v>23.501153463931395</v>
      </c>
      <c r="Q37">
        <v>2.8910495460440981</v>
      </c>
      <c r="R37">
        <v>17.949251168338638</v>
      </c>
      <c r="S37">
        <v>2.8923000000000001</v>
      </c>
      <c r="T37">
        <v>0</v>
      </c>
      <c r="U37">
        <v>58.879729309519604</v>
      </c>
      <c r="V37">
        <v>7.6795038078902209</v>
      </c>
      <c r="W37">
        <v>14.730006585692998</v>
      </c>
      <c r="X37">
        <v>62.464310403206532</v>
      </c>
      <c r="Y37">
        <v>0</v>
      </c>
      <c r="Z37">
        <v>0</v>
      </c>
      <c r="AA37">
        <v>0</v>
      </c>
      <c r="AB37">
        <v>0</v>
      </c>
      <c r="AC37">
        <v>4.0980807882833359</v>
      </c>
      <c r="AD37">
        <v>0</v>
      </c>
      <c r="AE37">
        <v>13.955528563522995</v>
      </c>
      <c r="AF37">
        <v>5.9306608727180539</v>
      </c>
      <c r="AG37">
        <v>0</v>
      </c>
      <c r="AH37">
        <v>9.222734812080251</v>
      </c>
      <c r="AI37">
        <v>0</v>
      </c>
      <c r="AJ37">
        <v>0</v>
      </c>
      <c r="AK37">
        <v>22.731569226950359</v>
      </c>
      <c r="AL37">
        <v>9.193561040791737</v>
      </c>
      <c r="AM37">
        <v>0</v>
      </c>
      <c r="AN37">
        <v>0</v>
      </c>
      <c r="AO37">
        <v>0</v>
      </c>
      <c r="AP37">
        <v>0.48816237042253513</v>
      </c>
      <c r="AQ37">
        <v>31.19776481904762</v>
      </c>
      <c r="AR37">
        <v>2.804952364311593</v>
      </c>
      <c r="AS37">
        <v>2.8479515756764799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830.39928453756374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355.75554773301752</v>
      </c>
      <c r="L38">
        <v>0.96000905233380485</v>
      </c>
      <c r="M38">
        <v>61.478059255918829</v>
      </c>
      <c r="N38">
        <v>50.016285616229027</v>
      </c>
      <c r="O38">
        <v>70.65764664212027</v>
      </c>
      <c r="P38">
        <v>23.501153463931395</v>
      </c>
      <c r="Q38">
        <v>2.8910495460440981</v>
      </c>
      <c r="R38">
        <v>17.949251168338638</v>
      </c>
      <c r="S38">
        <v>2.8900927181751288</v>
      </c>
      <c r="T38">
        <v>0</v>
      </c>
      <c r="U38">
        <v>58.879729309519604</v>
      </c>
      <c r="V38">
        <v>7.6795038078902209</v>
      </c>
      <c r="W38">
        <v>14.730006585692998</v>
      </c>
      <c r="X38">
        <v>62.464310403206532</v>
      </c>
      <c r="Y38">
        <v>0</v>
      </c>
      <c r="Z38">
        <v>0</v>
      </c>
      <c r="AA38">
        <v>0</v>
      </c>
      <c r="AB38">
        <v>0</v>
      </c>
      <c r="AC38">
        <v>4.0980807882833359</v>
      </c>
      <c r="AD38">
        <v>0</v>
      </c>
      <c r="AE38">
        <v>6.9777642817614973</v>
      </c>
      <c r="AF38">
        <v>5.9306608727180539</v>
      </c>
      <c r="AG38">
        <v>0</v>
      </c>
      <c r="AH38">
        <v>0</v>
      </c>
      <c r="AI38">
        <v>0</v>
      </c>
      <c r="AJ38">
        <v>0</v>
      </c>
      <c r="AK38">
        <v>22.731569226950359</v>
      </c>
      <c r="AL38">
        <v>50.982475540791732</v>
      </c>
      <c r="AM38">
        <v>0</v>
      </c>
      <c r="AN38">
        <v>0</v>
      </c>
      <c r="AO38">
        <v>0</v>
      </c>
      <c r="AP38">
        <v>0.48816237042253513</v>
      </c>
      <c r="AQ38">
        <v>20.798509879365078</v>
      </c>
      <c r="AR38">
        <v>2.804952364311593</v>
      </c>
      <c r="AS38">
        <v>2.8479515756764799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847.51277220269856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366.35724182954499</v>
      </c>
      <c r="L39">
        <v>0.96008648058418078</v>
      </c>
      <c r="M39">
        <v>61.478059255918829</v>
      </c>
      <c r="N39">
        <v>50.016285616229027</v>
      </c>
      <c r="O39">
        <v>70.65764664212027</v>
      </c>
      <c r="P39">
        <v>23.501153463931395</v>
      </c>
      <c r="Q39">
        <v>2.8910495460440981</v>
      </c>
      <c r="R39">
        <v>17.946934652110627</v>
      </c>
      <c r="S39">
        <v>2.8900927181751288</v>
      </c>
      <c r="T39">
        <v>0</v>
      </c>
      <c r="U39">
        <v>58.879729309519604</v>
      </c>
      <c r="V39">
        <v>7.6821586730474731</v>
      </c>
      <c r="W39">
        <v>14.730006585692998</v>
      </c>
      <c r="X39">
        <v>62.464310403206532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6.9777642817614973</v>
      </c>
      <c r="AF39">
        <v>5.9306608727180539</v>
      </c>
      <c r="AG39">
        <v>0</v>
      </c>
      <c r="AH39">
        <v>0</v>
      </c>
      <c r="AI39">
        <v>0</v>
      </c>
      <c r="AJ39">
        <v>0</v>
      </c>
      <c r="AK39">
        <v>22.731569226950359</v>
      </c>
      <c r="AL39">
        <v>50.982475540791732</v>
      </c>
      <c r="AM39">
        <v>0</v>
      </c>
      <c r="AN39">
        <v>0</v>
      </c>
      <c r="AO39">
        <v>0</v>
      </c>
      <c r="AP39">
        <v>0.48816237042253513</v>
      </c>
      <c r="AQ39">
        <v>10.399254939682539</v>
      </c>
      <c r="AR39">
        <v>2.804952364311593</v>
      </c>
      <c r="AS39">
        <v>3.9871318545941126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844.75672662735758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407.81242076720224</v>
      </c>
      <c r="L40">
        <v>0.96007057757188174</v>
      </c>
      <c r="M40">
        <v>61.478059255918829</v>
      </c>
      <c r="N40">
        <v>50.016285616229027</v>
      </c>
      <c r="O40">
        <v>70.65764664212027</v>
      </c>
      <c r="P40">
        <v>23.501153463931395</v>
      </c>
      <c r="Q40">
        <v>2.8910495460440981</v>
      </c>
      <c r="R40">
        <v>17.946934652110627</v>
      </c>
      <c r="S40">
        <v>2.8900927181751288</v>
      </c>
      <c r="T40">
        <v>0</v>
      </c>
      <c r="U40">
        <v>58.879729309519604</v>
      </c>
      <c r="V40">
        <v>7.6821586730474731</v>
      </c>
      <c r="W40">
        <v>14.730006585692998</v>
      </c>
      <c r="X40">
        <v>62.464310403206532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6.9777642817614973</v>
      </c>
      <c r="AF40">
        <v>5.9306608727180539</v>
      </c>
      <c r="AG40">
        <v>0</v>
      </c>
      <c r="AH40">
        <v>0</v>
      </c>
      <c r="AI40">
        <v>0</v>
      </c>
      <c r="AJ40">
        <v>0</v>
      </c>
      <c r="AK40">
        <v>22.731569226950359</v>
      </c>
      <c r="AL40">
        <v>50.982475540791732</v>
      </c>
      <c r="AM40">
        <v>0</v>
      </c>
      <c r="AN40">
        <v>0</v>
      </c>
      <c r="AO40">
        <v>0</v>
      </c>
      <c r="AP40">
        <v>0.48816237042253513</v>
      </c>
      <c r="AQ40">
        <v>0</v>
      </c>
      <c r="AR40">
        <v>2.804952364311593</v>
      </c>
      <c r="AS40">
        <v>10.480461289027655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882.30596415675348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412.63284162102485</v>
      </c>
      <c r="L41">
        <v>0.96007057757188174</v>
      </c>
      <c r="M41">
        <v>61.478059255918829</v>
      </c>
      <c r="N41">
        <v>50.016285616229027</v>
      </c>
      <c r="O41">
        <v>70.65764664212027</v>
      </c>
      <c r="P41">
        <v>23.501153463931395</v>
      </c>
      <c r="Q41">
        <v>2.8781554728110601</v>
      </c>
      <c r="R41">
        <v>17.946934652110627</v>
      </c>
      <c r="S41">
        <v>2.8900927181751288</v>
      </c>
      <c r="T41">
        <v>0</v>
      </c>
      <c r="U41">
        <v>58.879729309519604</v>
      </c>
      <c r="V41">
        <v>7.6821586730474731</v>
      </c>
      <c r="W41">
        <v>14.730006585692998</v>
      </c>
      <c r="X41">
        <v>62.464310403206532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6.9777642817614973</v>
      </c>
      <c r="AF41">
        <v>5.9306608727180539</v>
      </c>
      <c r="AG41">
        <v>0</v>
      </c>
      <c r="AH41">
        <v>0</v>
      </c>
      <c r="AI41">
        <v>0</v>
      </c>
      <c r="AJ41">
        <v>0</v>
      </c>
      <c r="AK41">
        <v>22.731569226950359</v>
      </c>
      <c r="AL41">
        <v>50.982475540791732</v>
      </c>
      <c r="AM41">
        <v>0</v>
      </c>
      <c r="AN41">
        <v>0</v>
      </c>
      <c r="AO41">
        <v>0</v>
      </c>
      <c r="AP41">
        <v>0.48816237042253513</v>
      </c>
      <c r="AQ41">
        <v>0</v>
      </c>
      <c r="AR41">
        <v>2.804952364311593</v>
      </c>
      <c r="AS41">
        <v>10.480461289027655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887.11349093734293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409.74092669391484</v>
      </c>
      <c r="L42">
        <v>0.96007057757188174</v>
      </c>
      <c r="M42">
        <v>61.478059255918829</v>
      </c>
      <c r="N42">
        <v>50.016285616229027</v>
      </c>
      <c r="O42">
        <v>70.65764664212027</v>
      </c>
      <c r="P42">
        <v>23.501153463931395</v>
      </c>
      <c r="Q42">
        <v>2.8904905045871558</v>
      </c>
      <c r="R42">
        <v>17.946934652110627</v>
      </c>
      <c r="S42">
        <v>2.8900927181751288</v>
      </c>
      <c r="T42">
        <v>0</v>
      </c>
      <c r="U42">
        <v>58.879729309519604</v>
      </c>
      <c r="V42">
        <v>7.6821586730474731</v>
      </c>
      <c r="W42">
        <v>14.730006585692998</v>
      </c>
      <c r="X42">
        <v>62.464310403206532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6.9777642817614973</v>
      </c>
      <c r="AF42">
        <v>5.9306608727180539</v>
      </c>
      <c r="AG42">
        <v>0</v>
      </c>
      <c r="AH42">
        <v>0</v>
      </c>
      <c r="AI42">
        <v>0</v>
      </c>
      <c r="AJ42">
        <v>0</v>
      </c>
      <c r="AK42">
        <v>22.731569226950359</v>
      </c>
      <c r="AL42">
        <v>9.193561040791737</v>
      </c>
      <c r="AM42">
        <v>0</v>
      </c>
      <c r="AN42">
        <v>0</v>
      </c>
      <c r="AO42">
        <v>0</v>
      </c>
      <c r="AP42">
        <v>0.75936363852526922</v>
      </c>
      <c r="AQ42">
        <v>0</v>
      </c>
      <c r="AR42">
        <v>2.804952364311593</v>
      </c>
      <c r="AS42">
        <v>10.480461289027655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842.71619781011202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407.81242076720224</v>
      </c>
      <c r="L43">
        <v>0.96007057757188174</v>
      </c>
      <c r="M43">
        <v>61.478059255918829</v>
      </c>
      <c r="N43">
        <v>50.016285616229027</v>
      </c>
      <c r="O43">
        <v>70.65764664212027</v>
      </c>
      <c r="P43">
        <v>23.501153463931395</v>
      </c>
      <c r="Q43">
        <v>2.8904905045871558</v>
      </c>
      <c r="R43">
        <v>17.946934652110627</v>
      </c>
      <c r="S43">
        <v>2.8900927181751288</v>
      </c>
      <c r="T43">
        <v>0</v>
      </c>
      <c r="U43">
        <v>58.879729309519604</v>
      </c>
      <c r="V43">
        <v>7.6821586730474731</v>
      </c>
      <c r="W43">
        <v>14.730006585692998</v>
      </c>
      <c r="X43">
        <v>62.464310403206532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6.9777642817614973</v>
      </c>
      <c r="AF43">
        <v>5.9306608727180539</v>
      </c>
      <c r="AG43">
        <v>0</v>
      </c>
      <c r="AH43">
        <v>0</v>
      </c>
      <c r="AI43">
        <v>0</v>
      </c>
      <c r="AJ43">
        <v>0</v>
      </c>
      <c r="AK43">
        <v>22.731569226950359</v>
      </c>
      <c r="AL43">
        <v>1.6715562815834766</v>
      </c>
      <c r="AM43">
        <v>0</v>
      </c>
      <c r="AN43">
        <v>0</v>
      </c>
      <c r="AO43">
        <v>0</v>
      </c>
      <c r="AP43">
        <v>0.75936363852526922</v>
      </c>
      <c r="AQ43">
        <v>0</v>
      </c>
      <c r="AR43">
        <v>16.829715064311586</v>
      </c>
      <c r="AS43">
        <v>10.480461289027655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847.29044982419111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407.81242076720224</v>
      </c>
      <c r="L44">
        <v>0.96007057757188174</v>
      </c>
      <c r="M44">
        <v>61.478059255918829</v>
      </c>
      <c r="N44">
        <v>50.016285616229027</v>
      </c>
      <c r="O44">
        <v>70.65764664212027</v>
      </c>
      <c r="P44">
        <v>23.501153463931395</v>
      </c>
      <c r="Q44">
        <v>2.8904905045871558</v>
      </c>
      <c r="R44">
        <v>17.946934652110627</v>
      </c>
      <c r="S44">
        <v>2.8900927181751288</v>
      </c>
      <c r="T44">
        <v>0</v>
      </c>
      <c r="U44">
        <v>58.879729309519604</v>
      </c>
      <c r="V44">
        <v>7.6821586730474731</v>
      </c>
      <c r="W44">
        <v>14.730006585692998</v>
      </c>
      <c r="X44">
        <v>62.464310403206532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6.9777642817614973</v>
      </c>
      <c r="AF44">
        <v>5.9306608727180539</v>
      </c>
      <c r="AG44">
        <v>0</v>
      </c>
      <c r="AH44">
        <v>0</v>
      </c>
      <c r="AI44">
        <v>0</v>
      </c>
      <c r="AJ44">
        <v>0</v>
      </c>
      <c r="AK44">
        <v>22.731569226950359</v>
      </c>
      <c r="AL44">
        <v>1.6715562815834766</v>
      </c>
      <c r="AM44">
        <v>0</v>
      </c>
      <c r="AN44">
        <v>0</v>
      </c>
      <c r="AO44">
        <v>0</v>
      </c>
      <c r="AP44">
        <v>1.0848050724109362</v>
      </c>
      <c r="AQ44">
        <v>0</v>
      </c>
      <c r="AR44">
        <v>16.829715064311586</v>
      </c>
      <c r="AS44">
        <v>10.480461289027655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847.61589125807677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390.45927054568097</v>
      </c>
      <c r="L45">
        <v>0.96007057757188174</v>
      </c>
      <c r="M45">
        <v>61.478059255918829</v>
      </c>
      <c r="N45">
        <v>50.016285616229027</v>
      </c>
      <c r="O45">
        <v>70.65764664212027</v>
      </c>
      <c r="P45">
        <v>23.501153463931395</v>
      </c>
      <c r="Q45">
        <v>2.8904905045871558</v>
      </c>
      <c r="R45">
        <v>17.946934652110627</v>
      </c>
      <c r="S45">
        <v>0</v>
      </c>
      <c r="T45">
        <v>0</v>
      </c>
      <c r="U45">
        <v>58.879729309519604</v>
      </c>
      <c r="V45">
        <v>7.6821586730474731</v>
      </c>
      <c r="W45">
        <v>14.730006585692998</v>
      </c>
      <c r="X45">
        <v>62.464310403206532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6.9777642817614973</v>
      </c>
      <c r="AF45">
        <v>5.9306608727180539</v>
      </c>
      <c r="AG45">
        <v>0</v>
      </c>
      <c r="AH45">
        <v>0</v>
      </c>
      <c r="AI45">
        <v>0</v>
      </c>
      <c r="AJ45">
        <v>0</v>
      </c>
      <c r="AK45">
        <v>22.731569226950359</v>
      </c>
      <c r="AL45">
        <v>1.6715562815834766</v>
      </c>
      <c r="AM45">
        <v>0</v>
      </c>
      <c r="AN45">
        <v>0</v>
      </c>
      <c r="AO45">
        <v>0</v>
      </c>
      <c r="AP45">
        <v>1.0848050724109362</v>
      </c>
      <c r="AQ45">
        <v>0</v>
      </c>
      <c r="AR45">
        <v>3.7399366321557959</v>
      </c>
      <c r="AS45">
        <v>10.480461289027655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814.2828698862246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390.45927054568097</v>
      </c>
      <c r="L46">
        <v>0.96007057757188174</v>
      </c>
      <c r="M46">
        <v>61.478059255918829</v>
      </c>
      <c r="N46">
        <v>50.016285616229027</v>
      </c>
      <c r="O46">
        <v>70.65764664212027</v>
      </c>
      <c r="P46">
        <v>23.501153463931395</v>
      </c>
      <c r="Q46">
        <v>2.8904905045871558</v>
      </c>
      <c r="R46">
        <v>17.946934652110627</v>
      </c>
      <c r="S46">
        <v>0</v>
      </c>
      <c r="T46">
        <v>0</v>
      </c>
      <c r="U46">
        <v>58.879729309519604</v>
      </c>
      <c r="V46">
        <v>7.6821586730474731</v>
      </c>
      <c r="W46">
        <v>14.730006585692998</v>
      </c>
      <c r="X46">
        <v>62.464310403206532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6.9777642817614973</v>
      </c>
      <c r="AF46">
        <v>5.9306608727180539</v>
      </c>
      <c r="AG46">
        <v>0</v>
      </c>
      <c r="AH46">
        <v>0</v>
      </c>
      <c r="AI46">
        <v>0</v>
      </c>
      <c r="AJ46">
        <v>0</v>
      </c>
      <c r="AK46">
        <v>22.731569226950359</v>
      </c>
      <c r="AL46">
        <v>1.6715562815834766</v>
      </c>
      <c r="AM46">
        <v>0</v>
      </c>
      <c r="AN46">
        <v>0</v>
      </c>
      <c r="AO46">
        <v>0</v>
      </c>
      <c r="AP46">
        <v>1.0848050724109362</v>
      </c>
      <c r="AQ46">
        <v>0</v>
      </c>
      <c r="AR46">
        <v>2.804952364311593</v>
      </c>
      <c r="AS46">
        <v>3.9871318545941126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806.8545561839469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385.6388609268501</v>
      </c>
      <c r="L47">
        <v>0.96007057757188174</v>
      </c>
      <c r="M47">
        <v>61.478059255918829</v>
      </c>
      <c r="N47">
        <v>50.016285616229027</v>
      </c>
      <c r="O47">
        <v>70.65764664212027</v>
      </c>
      <c r="P47">
        <v>23.501153463931395</v>
      </c>
      <c r="Q47">
        <v>2.8904905045871558</v>
      </c>
      <c r="R47">
        <v>17.946934652110627</v>
      </c>
      <c r="S47">
        <v>0</v>
      </c>
      <c r="T47">
        <v>0</v>
      </c>
      <c r="U47">
        <v>57.910074156123549</v>
      </c>
      <c r="V47">
        <v>7.6821586730474731</v>
      </c>
      <c r="W47">
        <v>14.730006585692998</v>
      </c>
      <c r="X47">
        <v>62.464310403206532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6.9777642817614973</v>
      </c>
      <c r="AF47">
        <v>5.9306608727180539</v>
      </c>
      <c r="AG47">
        <v>0</v>
      </c>
      <c r="AH47">
        <v>0</v>
      </c>
      <c r="AI47">
        <v>0</v>
      </c>
      <c r="AJ47">
        <v>0</v>
      </c>
      <c r="AK47">
        <v>22.731569226950359</v>
      </c>
      <c r="AL47">
        <v>1.6715562815834766</v>
      </c>
      <c r="AM47">
        <v>0</v>
      </c>
      <c r="AN47">
        <v>0</v>
      </c>
      <c r="AO47">
        <v>0</v>
      </c>
      <c r="AP47">
        <v>1.0848050724109362</v>
      </c>
      <c r="AQ47">
        <v>0</v>
      </c>
      <c r="AR47">
        <v>2.804952364311593</v>
      </c>
      <c r="AS47">
        <v>3.1327464258102888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800.21010598293606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385.6388609268501</v>
      </c>
      <c r="L48">
        <v>0.96007057757188174</v>
      </c>
      <c r="M48">
        <v>61.478059255918829</v>
      </c>
      <c r="N48">
        <v>50.016285616229027</v>
      </c>
      <c r="O48">
        <v>70.65764664212027</v>
      </c>
      <c r="P48">
        <v>23.501153463931395</v>
      </c>
      <c r="Q48">
        <v>2.8904905045871558</v>
      </c>
      <c r="R48">
        <v>17.946934652110627</v>
      </c>
      <c r="S48">
        <v>0</v>
      </c>
      <c r="T48">
        <v>0</v>
      </c>
      <c r="U48">
        <v>57.910074156123549</v>
      </c>
      <c r="V48">
        <v>7.6821586730474731</v>
      </c>
      <c r="W48">
        <v>14.730006585692998</v>
      </c>
      <c r="X48">
        <v>62.464310403206532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6.9777642817614973</v>
      </c>
      <c r="AF48">
        <v>5.9306608727180539</v>
      </c>
      <c r="AG48">
        <v>0</v>
      </c>
      <c r="AH48">
        <v>0</v>
      </c>
      <c r="AI48">
        <v>0</v>
      </c>
      <c r="AJ48">
        <v>0</v>
      </c>
      <c r="AK48">
        <v>22.731569226950359</v>
      </c>
      <c r="AL48">
        <v>1.6715562815834766</v>
      </c>
      <c r="AM48">
        <v>0</v>
      </c>
      <c r="AN48">
        <v>0</v>
      </c>
      <c r="AO48">
        <v>0</v>
      </c>
      <c r="AP48">
        <v>1.0848050724109362</v>
      </c>
      <c r="AQ48">
        <v>0</v>
      </c>
      <c r="AR48">
        <v>2.804952364311593</v>
      </c>
      <c r="AS48">
        <v>3.1327464258102888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800.21010598293606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375.99804738056872</v>
      </c>
      <c r="L49">
        <v>0.96007057757188174</v>
      </c>
      <c r="M49">
        <v>61.478059255918829</v>
      </c>
      <c r="N49">
        <v>50.016285616229027</v>
      </c>
      <c r="O49">
        <v>70.65764664212027</v>
      </c>
      <c r="P49">
        <v>23.501153463931395</v>
      </c>
      <c r="Q49">
        <v>2.8910495460440981</v>
      </c>
      <c r="R49">
        <v>17.946934652110627</v>
      </c>
      <c r="S49">
        <v>0</v>
      </c>
      <c r="T49">
        <v>0</v>
      </c>
      <c r="U49">
        <v>57.910074156123549</v>
      </c>
      <c r="V49">
        <v>7.6821586730474731</v>
      </c>
      <c r="W49">
        <v>14.730006585692998</v>
      </c>
      <c r="X49">
        <v>62.464310403206532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6.9777642817614973</v>
      </c>
      <c r="AF49">
        <v>5.9306608727180539</v>
      </c>
      <c r="AG49">
        <v>0</v>
      </c>
      <c r="AH49">
        <v>0</v>
      </c>
      <c r="AI49">
        <v>0</v>
      </c>
      <c r="AJ49">
        <v>0</v>
      </c>
      <c r="AK49">
        <v>22.731569226950359</v>
      </c>
      <c r="AL49">
        <v>1.6715562815834766</v>
      </c>
      <c r="AM49">
        <v>0</v>
      </c>
      <c r="AN49">
        <v>0</v>
      </c>
      <c r="AO49">
        <v>0</v>
      </c>
      <c r="AP49">
        <v>1.0848050724109362</v>
      </c>
      <c r="AQ49">
        <v>0</v>
      </c>
      <c r="AR49">
        <v>2.103714492844202</v>
      </c>
      <c r="AS49">
        <v>3.1327464258102888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789.8686136066442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356.7207683948194</v>
      </c>
      <c r="L50">
        <v>0.96007057757188174</v>
      </c>
      <c r="M50">
        <v>61.478059255918829</v>
      </c>
      <c r="N50">
        <v>50.016285616229027</v>
      </c>
      <c r="O50">
        <v>70.65764664212027</v>
      </c>
      <c r="P50">
        <v>23.501153463931395</v>
      </c>
      <c r="Q50">
        <v>2.8910495460440981</v>
      </c>
      <c r="R50">
        <v>17.946934652110627</v>
      </c>
      <c r="S50">
        <v>0</v>
      </c>
      <c r="T50">
        <v>0</v>
      </c>
      <c r="U50">
        <v>57.910074156123549</v>
      </c>
      <c r="V50">
        <v>7.6821586730474731</v>
      </c>
      <c r="W50">
        <v>14.730006585692998</v>
      </c>
      <c r="X50">
        <v>62.464310403206532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6.9777642817614973</v>
      </c>
      <c r="AF50">
        <v>5.9306608727180539</v>
      </c>
      <c r="AG50">
        <v>0</v>
      </c>
      <c r="AH50">
        <v>0</v>
      </c>
      <c r="AI50">
        <v>0</v>
      </c>
      <c r="AJ50">
        <v>0</v>
      </c>
      <c r="AK50">
        <v>22.731569226950359</v>
      </c>
      <c r="AL50">
        <v>1.6715562815834766</v>
      </c>
      <c r="AM50">
        <v>0</v>
      </c>
      <c r="AN50">
        <v>0</v>
      </c>
      <c r="AO50">
        <v>0</v>
      </c>
      <c r="AP50">
        <v>1.0848050724109362</v>
      </c>
      <c r="AQ50">
        <v>0</v>
      </c>
      <c r="AR50">
        <v>2.103714492844202</v>
      </c>
      <c r="AS50">
        <v>3.1327464258102888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770.59133462089494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322.97591972575367</v>
      </c>
      <c r="L51">
        <v>0.96007057757188174</v>
      </c>
      <c r="M51">
        <v>61.478059255918829</v>
      </c>
      <c r="N51">
        <v>50.016285616229027</v>
      </c>
      <c r="O51">
        <v>70.65764664212027</v>
      </c>
      <c r="P51">
        <v>23.501153463931395</v>
      </c>
      <c r="Q51">
        <v>2.8910495460440981</v>
      </c>
      <c r="R51">
        <v>17.949251168338638</v>
      </c>
      <c r="S51">
        <v>0</v>
      </c>
      <c r="T51">
        <v>0</v>
      </c>
      <c r="U51">
        <v>57.910074156123549</v>
      </c>
      <c r="V51">
        <v>7.6795038078902209</v>
      </c>
      <c r="W51">
        <v>14.730006585692998</v>
      </c>
      <c r="X51">
        <v>62.464310403206532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6.9777642817614973</v>
      </c>
      <c r="AF51">
        <v>5.9306608727180539</v>
      </c>
      <c r="AG51">
        <v>0</v>
      </c>
      <c r="AH51">
        <v>0</v>
      </c>
      <c r="AI51">
        <v>0</v>
      </c>
      <c r="AJ51">
        <v>0</v>
      </c>
      <c r="AK51">
        <v>22.731569226950359</v>
      </c>
      <c r="AL51">
        <v>1.6715562815834766</v>
      </c>
      <c r="AM51">
        <v>0</v>
      </c>
      <c r="AN51">
        <v>0</v>
      </c>
      <c r="AO51">
        <v>0</v>
      </c>
      <c r="AP51">
        <v>1.0848050724109362</v>
      </c>
      <c r="AQ51">
        <v>0</v>
      </c>
      <c r="AR51">
        <v>2.103714492844202</v>
      </c>
      <c r="AS51">
        <v>3.1327464258102888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736.84614760289992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294.05346536947246</v>
      </c>
      <c r="L52">
        <v>0.9599792101213882</v>
      </c>
      <c r="M52">
        <v>61.478059255918829</v>
      </c>
      <c r="N52">
        <v>50.016285616229027</v>
      </c>
      <c r="O52">
        <v>70.65764664212027</v>
      </c>
      <c r="P52">
        <v>23.501153463931395</v>
      </c>
      <c r="Q52">
        <v>2.8910495460440981</v>
      </c>
      <c r="R52">
        <v>17.949251168338638</v>
      </c>
      <c r="S52">
        <v>0</v>
      </c>
      <c r="T52">
        <v>0</v>
      </c>
      <c r="U52">
        <v>57.910074156123549</v>
      </c>
      <c r="V52">
        <v>7.6795038078902209</v>
      </c>
      <c r="W52">
        <v>14.730006585692998</v>
      </c>
      <c r="X52">
        <v>62.464310403206532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6.9777642817614973</v>
      </c>
      <c r="AF52">
        <v>5.9306608727180539</v>
      </c>
      <c r="AG52">
        <v>0</v>
      </c>
      <c r="AH52">
        <v>0</v>
      </c>
      <c r="AI52">
        <v>0</v>
      </c>
      <c r="AJ52">
        <v>0</v>
      </c>
      <c r="AK52">
        <v>22.731569226950359</v>
      </c>
      <c r="AL52">
        <v>1.6715562815834766</v>
      </c>
      <c r="AM52">
        <v>0</v>
      </c>
      <c r="AN52">
        <v>0</v>
      </c>
      <c r="AO52">
        <v>0</v>
      </c>
      <c r="AP52">
        <v>1.0848050724109362</v>
      </c>
      <c r="AQ52">
        <v>0</v>
      </c>
      <c r="AR52">
        <v>2.103714492844202</v>
      </c>
      <c r="AS52">
        <v>3.1327464258102888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707.92360187916825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260.31071801297679</v>
      </c>
      <c r="L53">
        <v>0.96008728949221989</v>
      </c>
      <c r="M53">
        <v>61.478059255918829</v>
      </c>
      <c r="N53">
        <v>50.016285616229027</v>
      </c>
      <c r="O53">
        <v>70.65764664212027</v>
      </c>
      <c r="P53">
        <v>23.501153463931395</v>
      </c>
      <c r="Q53">
        <v>2.8910495460440981</v>
      </c>
      <c r="R53">
        <v>17.951370727272725</v>
      </c>
      <c r="S53">
        <v>0</v>
      </c>
      <c r="T53">
        <v>0</v>
      </c>
      <c r="U53">
        <v>57.910074156123549</v>
      </c>
      <c r="V53">
        <v>7.6795038078902209</v>
      </c>
      <c r="W53">
        <v>14.730006585692998</v>
      </c>
      <c r="X53">
        <v>62.464310403206532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6.9777642817614973</v>
      </c>
      <c r="AF53">
        <v>5.9306608727180539</v>
      </c>
      <c r="AG53">
        <v>0</v>
      </c>
      <c r="AH53">
        <v>0</v>
      </c>
      <c r="AI53">
        <v>0</v>
      </c>
      <c r="AJ53">
        <v>0</v>
      </c>
      <c r="AK53">
        <v>22.731569226950359</v>
      </c>
      <c r="AL53">
        <v>1.6715562815834766</v>
      </c>
      <c r="AM53">
        <v>0</v>
      </c>
      <c r="AN53">
        <v>0</v>
      </c>
      <c r="AO53">
        <v>0</v>
      </c>
      <c r="AP53">
        <v>1.0848050724109362</v>
      </c>
      <c r="AQ53">
        <v>0</v>
      </c>
      <c r="AR53">
        <v>2.103714492844202</v>
      </c>
      <c r="AS53">
        <v>3.1327464258102888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674.18308216097751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260.31071801297679</v>
      </c>
      <c r="L54">
        <v>0.96011646593406597</v>
      </c>
      <c r="M54">
        <v>61.478059255918829</v>
      </c>
      <c r="N54">
        <v>50.016285616229027</v>
      </c>
      <c r="O54">
        <v>70.65764664212027</v>
      </c>
      <c r="P54">
        <v>23.501153463931395</v>
      </c>
      <c r="Q54">
        <v>2.8910495460440981</v>
      </c>
      <c r="R54">
        <v>17.951370727272725</v>
      </c>
      <c r="S54">
        <v>0</v>
      </c>
      <c r="T54">
        <v>0</v>
      </c>
      <c r="U54">
        <v>57.910074156123549</v>
      </c>
      <c r="V54">
        <v>7.6795038078902209</v>
      </c>
      <c r="W54">
        <v>14.730006585692998</v>
      </c>
      <c r="X54">
        <v>62.464310403206532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6.9777642817614973</v>
      </c>
      <c r="AF54">
        <v>5.9306608727180539</v>
      </c>
      <c r="AG54">
        <v>0</v>
      </c>
      <c r="AH54">
        <v>0</v>
      </c>
      <c r="AI54">
        <v>0</v>
      </c>
      <c r="AJ54">
        <v>0</v>
      </c>
      <c r="AK54">
        <v>22.731569226950359</v>
      </c>
      <c r="AL54">
        <v>1.6715562815834766</v>
      </c>
      <c r="AM54">
        <v>0</v>
      </c>
      <c r="AN54">
        <v>0</v>
      </c>
      <c r="AO54">
        <v>0</v>
      </c>
      <c r="AP54">
        <v>1.0848050724109362</v>
      </c>
      <c r="AQ54">
        <v>0</v>
      </c>
      <c r="AR54">
        <v>2.103714492844202</v>
      </c>
      <c r="AS54">
        <v>3.1327464258102888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674.1831113374194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260.30708678618538</v>
      </c>
      <c r="L55">
        <v>0.96011646593406597</v>
      </c>
      <c r="M55">
        <v>61.478059255918829</v>
      </c>
      <c r="N55">
        <v>50.016285616229027</v>
      </c>
      <c r="O55">
        <v>70.65764664212027</v>
      </c>
      <c r="P55">
        <v>23.501153463931395</v>
      </c>
      <c r="Q55">
        <v>2.8910495460440981</v>
      </c>
      <c r="R55">
        <v>18.619319693094628</v>
      </c>
      <c r="S55">
        <v>0.21996767202572345</v>
      </c>
      <c r="T55">
        <v>0</v>
      </c>
      <c r="U55">
        <v>57.910074156123549</v>
      </c>
      <c r="V55">
        <v>7.6798712807391611</v>
      </c>
      <c r="W55">
        <v>14.855958913827653</v>
      </c>
      <c r="X55">
        <v>62.463004417779224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5.9306608727180539</v>
      </c>
      <c r="AG55">
        <v>0</v>
      </c>
      <c r="AH55">
        <v>0</v>
      </c>
      <c r="AI55">
        <v>0</v>
      </c>
      <c r="AJ55">
        <v>0</v>
      </c>
      <c r="AK55">
        <v>22.731569226950359</v>
      </c>
      <c r="AL55">
        <v>1.6715562815834766</v>
      </c>
      <c r="AM55">
        <v>0</v>
      </c>
      <c r="AN55">
        <v>0</v>
      </c>
      <c r="AO55">
        <v>0</v>
      </c>
      <c r="AP55">
        <v>1.0848050724109362</v>
      </c>
      <c r="AQ55">
        <v>0</v>
      </c>
      <c r="AR55">
        <v>2.804952364311593</v>
      </c>
      <c r="AS55">
        <v>3.1327464258102888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668.91588415373758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260.30708678618538</v>
      </c>
      <c r="L56">
        <v>0.96011646593406597</v>
      </c>
      <c r="M56">
        <v>61.478059255918829</v>
      </c>
      <c r="N56">
        <v>50.016285616229027</v>
      </c>
      <c r="O56">
        <v>70.65764664212027</v>
      </c>
      <c r="P56">
        <v>23.501153463931395</v>
      </c>
      <c r="Q56">
        <v>2.8910495460440981</v>
      </c>
      <c r="R56">
        <v>17.950440283018867</v>
      </c>
      <c r="S56">
        <v>0</v>
      </c>
      <c r="T56">
        <v>0</v>
      </c>
      <c r="U56">
        <v>57.910074156123549</v>
      </c>
      <c r="V56">
        <v>7.6794253985431835</v>
      </c>
      <c r="W56">
        <v>14.727900180929918</v>
      </c>
      <c r="X56">
        <v>62.463004417779224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5.9306608727180539</v>
      </c>
      <c r="AG56">
        <v>0</v>
      </c>
      <c r="AH56">
        <v>0</v>
      </c>
      <c r="AI56">
        <v>0</v>
      </c>
      <c r="AJ56">
        <v>0</v>
      </c>
      <c r="AK56">
        <v>22.731569226950359</v>
      </c>
      <c r="AL56">
        <v>1.6715562815834766</v>
      </c>
      <c r="AM56">
        <v>0</v>
      </c>
      <c r="AN56">
        <v>0</v>
      </c>
      <c r="AO56">
        <v>0</v>
      </c>
      <c r="AP56">
        <v>1.0848050724109362</v>
      </c>
      <c r="AQ56">
        <v>0</v>
      </c>
      <c r="AR56">
        <v>2.804952364311593</v>
      </c>
      <c r="AS56">
        <v>3.1327464258102888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667.89853245654251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260.30708678618538</v>
      </c>
      <c r="L57">
        <v>0.96011646593406597</v>
      </c>
      <c r="M57">
        <v>61.478059255918829</v>
      </c>
      <c r="N57">
        <v>50.016285616229027</v>
      </c>
      <c r="O57">
        <v>70.65764664212027</v>
      </c>
      <c r="P57">
        <v>23.501153463931395</v>
      </c>
      <c r="Q57">
        <v>2.8910495460440981</v>
      </c>
      <c r="R57">
        <v>17.950440283018867</v>
      </c>
      <c r="S57">
        <v>0</v>
      </c>
      <c r="T57">
        <v>0</v>
      </c>
      <c r="U57">
        <v>57.910074156123549</v>
      </c>
      <c r="V57">
        <v>7.6794253985431835</v>
      </c>
      <c r="W57">
        <v>14.727900180929918</v>
      </c>
      <c r="X57">
        <v>62.463004417779224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5.9306608727180539</v>
      </c>
      <c r="AG57">
        <v>0</v>
      </c>
      <c r="AH57">
        <v>0</v>
      </c>
      <c r="AI57">
        <v>0</v>
      </c>
      <c r="AJ57">
        <v>0</v>
      </c>
      <c r="AK57">
        <v>22.731569226950359</v>
      </c>
      <c r="AL57">
        <v>1.6715562815834766</v>
      </c>
      <c r="AM57">
        <v>0</v>
      </c>
      <c r="AN57">
        <v>0</v>
      </c>
      <c r="AO57">
        <v>0</v>
      </c>
      <c r="AP57">
        <v>1.0848050724109362</v>
      </c>
      <c r="AQ57">
        <v>0</v>
      </c>
      <c r="AR57">
        <v>3.5061906749999987</v>
      </c>
      <c r="AS57">
        <v>3.1327464258102888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668.59977076723089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260.30708678618538</v>
      </c>
      <c r="L58">
        <v>0.96011646593406597</v>
      </c>
      <c r="M58">
        <v>61.478059255918829</v>
      </c>
      <c r="N58">
        <v>50.016285616229027</v>
      </c>
      <c r="O58">
        <v>70.65764664212027</v>
      </c>
      <c r="P58">
        <v>23.501153463931395</v>
      </c>
      <c r="Q58">
        <v>2.8910495460440981</v>
      </c>
      <c r="R58">
        <v>17.951370727272725</v>
      </c>
      <c r="S58">
        <v>0</v>
      </c>
      <c r="T58">
        <v>0</v>
      </c>
      <c r="U58">
        <v>57.910074156123549</v>
      </c>
      <c r="V58">
        <v>7.6267879876638398</v>
      </c>
      <c r="W58">
        <v>14.727900180929918</v>
      </c>
      <c r="X58">
        <v>62.463004417779224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5.9306608727180539</v>
      </c>
      <c r="AG58">
        <v>0</v>
      </c>
      <c r="AH58">
        <v>0</v>
      </c>
      <c r="AI58">
        <v>0</v>
      </c>
      <c r="AJ58">
        <v>0</v>
      </c>
      <c r="AK58">
        <v>22.731569226950359</v>
      </c>
      <c r="AL58">
        <v>1.6715562815834766</v>
      </c>
      <c r="AM58">
        <v>0</v>
      </c>
      <c r="AN58">
        <v>0</v>
      </c>
      <c r="AO58">
        <v>0</v>
      </c>
      <c r="AP58">
        <v>1.0848050724109362</v>
      </c>
      <c r="AQ58">
        <v>0</v>
      </c>
      <c r="AR58">
        <v>3.5061906749999987</v>
      </c>
      <c r="AS58">
        <v>3.1327464258102888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668.54806380060541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260.31071801297679</v>
      </c>
      <c r="L59">
        <v>0.96011646593406597</v>
      </c>
      <c r="M59">
        <v>61.478059255918829</v>
      </c>
      <c r="N59">
        <v>50.016285616229027</v>
      </c>
      <c r="O59">
        <v>70.65764664212027</v>
      </c>
      <c r="P59">
        <v>23.501153463931395</v>
      </c>
      <c r="Q59">
        <v>2.8910495460440981</v>
      </c>
      <c r="R59">
        <v>9.9401425546870925</v>
      </c>
      <c r="S59">
        <v>0</v>
      </c>
      <c r="T59">
        <v>0</v>
      </c>
      <c r="U59">
        <v>57.910074156123549</v>
      </c>
      <c r="V59">
        <v>2.8892659539951575</v>
      </c>
      <c r="W59">
        <v>14.727900180929918</v>
      </c>
      <c r="X59">
        <v>62.463004417779224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5.9306608727180539</v>
      </c>
      <c r="AG59">
        <v>0</v>
      </c>
      <c r="AH59">
        <v>0</v>
      </c>
      <c r="AI59">
        <v>0</v>
      </c>
      <c r="AJ59">
        <v>0</v>
      </c>
      <c r="AK59">
        <v>22.731569226950359</v>
      </c>
      <c r="AL59">
        <v>1.6715562815834766</v>
      </c>
      <c r="AM59">
        <v>0</v>
      </c>
      <c r="AN59">
        <v>0</v>
      </c>
      <c r="AO59">
        <v>0</v>
      </c>
      <c r="AP59">
        <v>1.0848050724109362</v>
      </c>
      <c r="AQ59">
        <v>0</v>
      </c>
      <c r="AR59">
        <v>3.5061906749999987</v>
      </c>
      <c r="AS59">
        <v>3.1327464258102888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655.80294482114243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260.31071801297679</v>
      </c>
      <c r="L60">
        <v>0.96011646593406597</v>
      </c>
      <c r="M60">
        <v>61.478059255918829</v>
      </c>
      <c r="N60">
        <v>50.016285616229027</v>
      </c>
      <c r="O60">
        <v>70.65764664212027</v>
      </c>
      <c r="P60">
        <v>23.501153463931395</v>
      </c>
      <c r="Q60">
        <v>2.8910495460440981</v>
      </c>
      <c r="R60">
        <v>7.7119336591560836</v>
      </c>
      <c r="S60">
        <v>0</v>
      </c>
      <c r="T60">
        <v>0</v>
      </c>
      <c r="U60">
        <v>57.910074156123549</v>
      </c>
      <c r="V60">
        <v>2.8892659539951575</v>
      </c>
      <c r="W60">
        <v>14.727900180929918</v>
      </c>
      <c r="X60">
        <v>62.463004417779224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5.9306608727180539</v>
      </c>
      <c r="AG60">
        <v>0</v>
      </c>
      <c r="AH60">
        <v>0</v>
      </c>
      <c r="AI60">
        <v>0</v>
      </c>
      <c r="AJ60">
        <v>0</v>
      </c>
      <c r="AK60">
        <v>22.731569226950359</v>
      </c>
      <c r="AL60">
        <v>1.6715562815834766</v>
      </c>
      <c r="AM60">
        <v>0</v>
      </c>
      <c r="AN60">
        <v>0</v>
      </c>
      <c r="AO60">
        <v>0</v>
      </c>
      <c r="AP60">
        <v>1.0848050724109362</v>
      </c>
      <c r="AQ60">
        <v>0</v>
      </c>
      <c r="AR60">
        <v>3.5061906749999987</v>
      </c>
      <c r="AS60">
        <v>3.1327464258102888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653.57473592561144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260.31071801297679</v>
      </c>
      <c r="L61">
        <v>0.96011646593406597</v>
      </c>
      <c r="M61">
        <v>61.478059255918829</v>
      </c>
      <c r="N61">
        <v>50.016285616229027</v>
      </c>
      <c r="O61">
        <v>70.65764664212027</v>
      </c>
      <c r="P61">
        <v>23.501153463931395</v>
      </c>
      <c r="Q61">
        <v>2.8910495460440981</v>
      </c>
      <c r="R61">
        <v>7.7119336591560836</v>
      </c>
      <c r="S61">
        <v>0</v>
      </c>
      <c r="T61">
        <v>0</v>
      </c>
      <c r="U61">
        <v>57.910074156123549</v>
      </c>
      <c r="V61">
        <v>2.8892659539951575</v>
      </c>
      <c r="W61">
        <v>14.727900180929918</v>
      </c>
      <c r="X61">
        <v>62.463004417779224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5.9306608727180539</v>
      </c>
      <c r="AG61">
        <v>0</v>
      </c>
      <c r="AH61">
        <v>0</v>
      </c>
      <c r="AI61">
        <v>0</v>
      </c>
      <c r="AJ61">
        <v>0</v>
      </c>
      <c r="AK61">
        <v>22.731569226950359</v>
      </c>
      <c r="AL61">
        <v>1.6715562815834766</v>
      </c>
      <c r="AM61">
        <v>0</v>
      </c>
      <c r="AN61">
        <v>0</v>
      </c>
      <c r="AO61">
        <v>0</v>
      </c>
      <c r="AP61">
        <v>1.0848050724109362</v>
      </c>
      <c r="AQ61">
        <v>0</v>
      </c>
      <c r="AR61">
        <v>3.5061906749999987</v>
      </c>
      <c r="AS61">
        <v>3.1327464258102888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653.57473592561144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260.31071801297679</v>
      </c>
      <c r="L62">
        <v>0.96011646593406597</v>
      </c>
      <c r="M62">
        <v>61.478059255918829</v>
      </c>
      <c r="N62">
        <v>50.016285616229027</v>
      </c>
      <c r="O62">
        <v>70.65764664212027</v>
      </c>
      <c r="P62">
        <v>23.501153463931395</v>
      </c>
      <c r="Q62">
        <v>2.8910495460440981</v>
      </c>
      <c r="R62">
        <v>7.7119336591560836</v>
      </c>
      <c r="S62">
        <v>0</v>
      </c>
      <c r="T62">
        <v>0</v>
      </c>
      <c r="U62">
        <v>57.910074156123549</v>
      </c>
      <c r="V62">
        <v>2.8892659539951575</v>
      </c>
      <c r="W62">
        <v>14.727900180929918</v>
      </c>
      <c r="X62">
        <v>62.463004417779224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5.9306608727180539</v>
      </c>
      <c r="AG62">
        <v>0</v>
      </c>
      <c r="AH62">
        <v>8.0197694399999992</v>
      </c>
      <c r="AI62">
        <v>0</v>
      </c>
      <c r="AJ62">
        <v>0</v>
      </c>
      <c r="AK62">
        <v>22.731569226950359</v>
      </c>
      <c r="AL62">
        <v>1.6715562815834766</v>
      </c>
      <c r="AM62">
        <v>0</v>
      </c>
      <c r="AN62">
        <v>0</v>
      </c>
      <c r="AO62">
        <v>0</v>
      </c>
      <c r="AP62">
        <v>1.0848050724109362</v>
      </c>
      <c r="AQ62">
        <v>0</v>
      </c>
      <c r="AR62">
        <v>3.5061906749999987</v>
      </c>
      <c r="AS62">
        <v>3.1327464258102888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661.59450536561144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260.31071801297679</v>
      </c>
      <c r="L63">
        <v>0.96011646593406597</v>
      </c>
      <c r="M63">
        <v>61.478059255918829</v>
      </c>
      <c r="N63">
        <v>50.016285616229027</v>
      </c>
      <c r="O63">
        <v>70.65764664212027</v>
      </c>
      <c r="P63">
        <v>23.501153463931395</v>
      </c>
      <c r="Q63">
        <v>2.8910495460440981</v>
      </c>
      <c r="R63">
        <v>7.7119336591560836</v>
      </c>
      <c r="S63">
        <v>0</v>
      </c>
      <c r="T63">
        <v>0</v>
      </c>
      <c r="U63">
        <v>57.910074156123549</v>
      </c>
      <c r="V63">
        <v>2.8892659539951575</v>
      </c>
      <c r="W63">
        <v>14.727900180929918</v>
      </c>
      <c r="X63">
        <v>62.463004417779224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5.9306608727180539</v>
      </c>
      <c r="AG63">
        <v>0</v>
      </c>
      <c r="AH63">
        <v>8.0197694399999992</v>
      </c>
      <c r="AI63">
        <v>0</v>
      </c>
      <c r="AJ63">
        <v>0</v>
      </c>
      <c r="AK63">
        <v>22.731569226950359</v>
      </c>
      <c r="AL63">
        <v>9.193561040791737</v>
      </c>
      <c r="AM63">
        <v>0</v>
      </c>
      <c r="AN63">
        <v>0</v>
      </c>
      <c r="AO63">
        <v>0</v>
      </c>
      <c r="AP63">
        <v>2.9832143883181437</v>
      </c>
      <c r="AQ63">
        <v>0</v>
      </c>
      <c r="AR63">
        <v>3.5061906749999987</v>
      </c>
      <c r="AS63">
        <v>3.1327464258102888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671.014919440727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260.31071801297679</v>
      </c>
      <c r="L64">
        <v>0.96011646593406597</v>
      </c>
      <c r="M64">
        <v>61.478059255918829</v>
      </c>
      <c r="N64">
        <v>50.016285616229027</v>
      </c>
      <c r="O64">
        <v>70.65764664212027</v>
      </c>
      <c r="P64">
        <v>23.501153463931395</v>
      </c>
      <c r="Q64">
        <v>2.8910495460440981</v>
      </c>
      <c r="R64">
        <v>7.7119336591560836</v>
      </c>
      <c r="S64">
        <v>0</v>
      </c>
      <c r="T64">
        <v>0</v>
      </c>
      <c r="U64">
        <v>57.910074156123549</v>
      </c>
      <c r="V64">
        <v>2.8892659539951575</v>
      </c>
      <c r="W64">
        <v>14.727900180929918</v>
      </c>
      <c r="X64">
        <v>62.463004417779224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5.9306608727180539</v>
      </c>
      <c r="AG64">
        <v>0</v>
      </c>
      <c r="AH64">
        <v>8.0197694399999992</v>
      </c>
      <c r="AI64">
        <v>0</v>
      </c>
      <c r="AJ64">
        <v>0</v>
      </c>
      <c r="AK64">
        <v>22.731569226950359</v>
      </c>
      <c r="AL64">
        <v>50.982475540791732</v>
      </c>
      <c r="AM64">
        <v>0</v>
      </c>
      <c r="AN64">
        <v>0</v>
      </c>
      <c r="AO64">
        <v>0</v>
      </c>
      <c r="AP64">
        <v>2.9832143883181437</v>
      </c>
      <c r="AQ64">
        <v>0</v>
      </c>
      <c r="AR64">
        <v>3.5061906749999987</v>
      </c>
      <c r="AS64">
        <v>3.1327464258102888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712.80383394072692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260.31071801297679</v>
      </c>
      <c r="L65">
        <v>0.96011646593406597</v>
      </c>
      <c r="M65">
        <v>61.478059255918829</v>
      </c>
      <c r="N65">
        <v>50.016285616229027</v>
      </c>
      <c r="O65">
        <v>70.65764664212027</v>
      </c>
      <c r="P65">
        <v>23.501153463931395</v>
      </c>
      <c r="Q65">
        <v>2.8910495460440981</v>
      </c>
      <c r="R65">
        <v>17.951370727272725</v>
      </c>
      <c r="S65">
        <v>0</v>
      </c>
      <c r="T65">
        <v>0</v>
      </c>
      <c r="U65">
        <v>57.910074156123549</v>
      </c>
      <c r="V65">
        <v>7.6821586730474731</v>
      </c>
      <c r="W65">
        <v>14.727900180929918</v>
      </c>
      <c r="X65">
        <v>62.463004417779224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5.9306608727180539</v>
      </c>
      <c r="AG65">
        <v>0</v>
      </c>
      <c r="AH65">
        <v>8.0197694399999992</v>
      </c>
      <c r="AI65">
        <v>0</v>
      </c>
      <c r="AJ65">
        <v>0</v>
      </c>
      <c r="AK65">
        <v>22.731569226950359</v>
      </c>
      <c r="AL65">
        <v>50.982475540791732</v>
      </c>
      <c r="AM65">
        <v>0</v>
      </c>
      <c r="AN65">
        <v>0</v>
      </c>
      <c r="AO65">
        <v>0</v>
      </c>
      <c r="AP65">
        <v>1.0848050724109362</v>
      </c>
      <c r="AQ65">
        <v>10.399254939682539</v>
      </c>
      <c r="AR65">
        <v>2.804952364311593</v>
      </c>
      <c r="AS65">
        <v>3.1327464258102888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735.63577104098295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260.31071801297679</v>
      </c>
      <c r="L66">
        <v>0.96011646593406597</v>
      </c>
      <c r="M66">
        <v>61.478059255918829</v>
      </c>
      <c r="N66">
        <v>50.016285616229027</v>
      </c>
      <c r="O66">
        <v>70.65764664212027</v>
      </c>
      <c r="P66">
        <v>23.501153463931395</v>
      </c>
      <c r="Q66">
        <v>2.8910495460440981</v>
      </c>
      <c r="R66">
        <v>17.951370727272725</v>
      </c>
      <c r="S66">
        <v>0</v>
      </c>
      <c r="T66">
        <v>0</v>
      </c>
      <c r="U66">
        <v>57.910074156123549</v>
      </c>
      <c r="V66">
        <v>7.6821586730474731</v>
      </c>
      <c r="W66">
        <v>14.727900180929918</v>
      </c>
      <c r="X66">
        <v>62.463004417779224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5.9306608727180539</v>
      </c>
      <c r="AG66">
        <v>0</v>
      </c>
      <c r="AH66">
        <v>8.0197694399999992</v>
      </c>
      <c r="AI66">
        <v>0</v>
      </c>
      <c r="AJ66">
        <v>0</v>
      </c>
      <c r="AK66">
        <v>22.731569226950359</v>
      </c>
      <c r="AL66">
        <v>50.982475540791732</v>
      </c>
      <c r="AM66">
        <v>0</v>
      </c>
      <c r="AN66">
        <v>0</v>
      </c>
      <c r="AO66">
        <v>0</v>
      </c>
      <c r="AP66">
        <v>1.0848050724109362</v>
      </c>
      <c r="AQ66">
        <v>10.399254939682539</v>
      </c>
      <c r="AR66">
        <v>2.804952364311593</v>
      </c>
      <c r="AS66">
        <v>3.1327464258102888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735.63577104098295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260.31071801297679</v>
      </c>
      <c r="L67">
        <v>0.96011646593406597</v>
      </c>
      <c r="M67">
        <v>61.478059255918829</v>
      </c>
      <c r="N67">
        <v>50.016285616229027</v>
      </c>
      <c r="O67">
        <v>70.65764664212027</v>
      </c>
      <c r="P67">
        <v>23.501153463931395</v>
      </c>
      <c r="Q67">
        <v>2.8910495460440981</v>
      </c>
      <c r="R67">
        <v>17.951370727272725</v>
      </c>
      <c r="S67">
        <v>0</v>
      </c>
      <c r="T67">
        <v>0</v>
      </c>
      <c r="U67">
        <v>57.910074156123549</v>
      </c>
      <c r="V67">
        <v>7.6821586730474731</v>
      </c>
      <c r="W67">
        <v>14.727900180929918</v>
      </c>
      <c r="X67">
        <v>62.463004417779224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5.9306608727180539</v>
      </c>
      <c r="AG67">
        <v>0</v>
      </c>
      <c r="AH67">
        <v>8.0197694399999992</v>
      </c>
      <c r="AI67">
        <v>0</v>
      </c>
      <c r="AJ67">
        <v>0</v>
      </c>
      <c r="AK67">
        <v>22.731569226950359</v>
      </c>
      <c r="AL67">
        <v>50.982475540791732</v>
      </c>
      <c r="AM67">
        <v>0</v>
      </c>
      <c r="AN67">
        <v>0</v>
      </c>
      <c r="AO67">
        <v>0</v>
      </c>
      <c r="AP67">
        <v>1.0848050724109362</v>
      </c>
      <c r="AQ67">
        <v>21.47214597</v>
      </c>
      <c r="AR67">
        <v>2.804952364311593</v>
      </c>
      <c r="AS67">
        <v>3.1327464258102888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746.70866207130041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260.31071801297679</v>
      </c>
      <c r="L68">
        <v>0.96011646593406597</v>
      </c>
      <c r="M68">
        <v>61.478059255918829</v>
      </c>
      <c r="N68">
        <v>50.016285616229027</v>
      </c>
      <c r="O68">
        <v>70.65764664212027</v>
      </c>
      <c r="P68">
        <v>23.501153463931395</v>
      </c>
      <c r="Q68">
        <v>2.8910495460440981</v>
      </c>
      <c r="R68">
        <v>17.951370727272725</v>
      </c>
      <c r="S68">
        <v>0</v>
      </c>
      <c r="T68">
        <v>0</v>
      </c>
      <c r="U68">
        <v>57.910074156123549</v>
      </c>
      <c r="V68">
        <v>7.6795038078902209</v>
      </c>
      <c r="W68">
        <v>14.727900180929918</v>
      </c>
      <c r="X68">
        <v>60.717762333973134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5.9306608727180539</v>
      </c>
      <c r="AG68">
        <v>0</v>
      </c>
      <c r="AH68">
        <v>8.0197694399999992</v>
      </c>
      <c r="AI68">
        <v>0</v>
      </c>
      <c r="AJ68">
        <v>0</v>
      </c>
      <c r="AK68">
        <v>22.731569226950359</v>
      </c>
      <c r="AL68">
        <v>9.193561040791737</v>
      </c>
      <c r="AM68">
        <v>0</v>
      </c>
      <c r="AN68">
        <v>0</v>
      </c>
      <c r="AO68">
        <v>0</v>
      </c>
      <c r="AP68">
        <v>1.0848050724109362</v>
      </c>
      <c r="AQ68">
        <v>31.19776481904762</v>
      </c>
      <c r="AR68">
        <v>2.804952364311593</v>
      </c>
      <c r="AS68">
        <v>3.1327464258102888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712.89746947138474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303.69427442870796</v>
      </c>
      <c r="L69">
        <v>0.96000905233380485</v>
      </c>
      <c r="M69">
        <v>61.478059255918829</v>
      </c>
      <c r="N69">
        <v>50.016285616229027</v>
      </c>
      <c r="O69">
        <v>70.65764664212027</v>
      </c>
      <c r="P69">
        <v>23.501153463931395</v>
      </c>
      <c r="Q69">
        <v>2.8910495460440981</v>
      </c>
      <c r="R69">
        <v>17.951370727272725</v>
      </c>
      <c r="S69">
        <v>0</v>
      </c>
      <c r="T69">
        <v>0</v>
      </c>
      <c r="U69">
        <v>57.910074156123549</v>
      </c>
      <c r="V69">
        <v>7.6795038078902209</v>
      </c>
      <c r="W69">
        <v>14.730006585692998</v>
      </c>
      <c r="X69">
        <v>62.464310403206532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5.9306608727180539</v>
      </c>
      <c r="AG69">
        <v>0</v>
      </c>
      <c r="AH69">
        <v>8.9019441047518466</v>
      </c>
      <c r="AI69">
        <v>0</v>
      </c>
      <c r="AJ69">
        <v>0</v>
      </c>
      <c r="AK69">
        <v>22.731569226950359</v>
      </c>
      <c r="AL69">
        <v>9.193561040791737</v>
      </c>
      <c r="AM69">
        <v>0</v>
      </c>
      <c r="AN69">
        <v>0</v>
      </c>
      <c r="AO69">
        <v>0</v>
      </c>
      <c r="AP69">
        <v>1.0848050724109362</v>
      </c>
      <c r="AQ69">
        <v>31.19776481904762</v>
      </c>
      <c r="AR69">
        <v>2.804952364311593</v>
      </c>
      <c r="AS69">
        <v>3.1327464258102888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758.91174761226398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322.97770008240428</v>
      </c>
      <c r="L70">
        <v>0.96007057757188174</v>
      </c>
      <c r="M70">
        <v>61.478059255918829</v>
      </c>
      <c r="N70">
        <v>50.016285616229027</v>
      </c>
      <c r="O70">
        <v>70.65764664212027</v>
      </c>
      <c r="P70">
        <v>23.501153463931395</v>
      </c>
      <c r="Q70">
        <v>2.8910495460440981</v>
      </c>
      <c r="R70">
        <v>17.949251168338638</v>
      </c>
      <c r="S70">
        <v>0</v>
      </c>
      <c r="T70">
        <v>0</v>
      </c>
      <c r="U70">
        <v>57.910074156123549</v>
      </c>
      <c r="V70">
        <v>7.6795038078902209</v>
      </c>
      <c r="W70">
        <v>14.730006585692998</v>
      </c>
      <c r="X70">
        <v>62.464310403206532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5.9306608727180539</v>
      </c>
      <c r="AG70">
        <v>0</v>
      </c>
      <c r="AH70">
        <v>16.039538879999998</v>
      </c>
      <c r="AI70">
        <v>0</v>
      </c>
      <c r="AJ70">
        <v>0</v>
      </c>
      <c r="AK70">
        <v>22.731569226950359</v>
      </c>
      <c r="AL70">
        <v>9.193561040791737</v>
      </c>
      <c r="AM70">
        <v>0</v>
      </c>
      <c r="AN70">
        <v>0</v>
      </c>
      <c r="AO70">
        <v>0</v>
      </c>
      <c r="AP70">
        <v>1.0848050724109362</v>
      </c>
      <c r="AQ70">
        <v>31.19776481904762</v>
      </c>
      <c r="AR70">
        <v>2.804952364311593</v>
      </c>
      <c r="AS70">
        <v>3.1327464258102888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785.33071000751227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380.81779697567163</v>
      </c>
      <c r="L71">
        <v>0.96007057757188174</v>
      </c>
      <c r="M71">
        <v>61.478059255918829</v>
      </c>
      <c r="N71">
        <v>50.016285616229027</v>
      </c>
      <c r="O71">
        <v>70.65764664212027</v>
      </c>
      <c r="P71">
        <v>23.501153463931395</v>
      </c>
      <c r="Q71">
        <v>2.8910495460440981</v>
      </c>
      <c r="R71">
        <v>17.949251168338638</v>
      </c>
      <c r="S71">
        <v>0</v>
      </c>
      <c r="T71">
        <v>0</v>
      </c>
      <c r="U71">
        <v>57.910074156123549</v>
      </c>
      <c r="V71">
        <v>7.6795038078902209</v>
      </c>
      <c r="W71">
        <v>14.730006585692998</v>
      </c>
      <c r="X71">
        <v>62.464310403206532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6.9777642817614973</v>
      </c>
      <c r="AF71">
        <v>5.9306608727180539</v>
      </c>
      <c r="AG71">
        <v>0</v>
      </c>
      <c r="AH71">
        <v>28.069193039999995</v>
      </c>
      <c r="AI71">
        <v>0</v>
      </c>
      <c r="AJ71">
        <v>0</v>
      </c>
      <c r="AK71">
        <v>22.731569226950359</v>
      </c>
      <c r="AL71">
        <v>9.193561040791737</v>
      </c>
      <c r="AM71">
        <v>0</v>
      </c>
      <c r="AN71">
        <v>0</v>
      </c>
      <c r="AO71">
        <v>0</v>
      </c>
      <c r="AP71">
        <v>0.97632474084507026</v>
      </c>
      <c r="AQ71">
        <v>31.19776481904762</v>
      </c>
      <c r="AR71">
        <v>2.804952364311593</v>
      </c>
      <c r="AS71">
        <v>3.1327464258102888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862.06974501097523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400.10151927235319</v>
      </c>
      <c r="L72">
        <v>0.96007057757188174</v>
      </c>
      <c r="M72">
        <v>61.478059255918829</v>
      </c>
      <c r="N72">
        <v>50.016285616229027</v>
      </c>
      <c r="O72">
        <v>70.65764664212027</v>
      </c>
      <c r="P72">
        <v>23.501153463931395</v>
      </c>
      <c r="Q72">
        <v>2.8910495460440981</v>
      </c>
      <c r="R72">
        <v>17.949251168338638</v>
      </c>
      <c r="S72">
        <v>0</v>
      </c>
      <c r="T72">
        <v>0</v>
      </c>
      <c r="U72">
        <v>57.910074156123549</v>
      </c>
      <c r="V72">
        <v>7.6795038078902209</v>
      </c>
      <c r="W72">
        <v>14.730006585692998</v>
      </c>
      <c r="X72">
        <v>62.464310403206532</v>
      </c>
      <c r="Y72">
        <v>0</v>
      </c>
      <c r="Z72">
        <v>0</v>
      </c>
      <c r="AA72">
        <v>0</v>
      </c>
      <c r="AB72">
        <v>1.4109602402100521</v>
      </c>
      <c r="AC72">
        <v>4.0980807882833359</v>
      </c>
      <c r="AD72">
        <v>0</v>
      </c>
      <c r="AE72">
        <v>6.9777642817614973</v>
      </c>
      <c r="AF72">
        <v>11.861322438640975</v>
      </c>
      <c r="AG72">
        <v>0</v>
      </c>
      <c r="AH72">
        <v>40.098847199999994</v>
      </c>
      <c r="AI72">
        <v>0</v>
      </c>
      <c r="AJ72">
        <v>0</v>
      </c>
      <c r="AK72">
        <v>22.731569226950359</v>
      </c>
      <c r="AL72">
        <v>9.193561040791737</v>
      </c>
      <c r="AM72">
        <v>1.9189060672168043</v>
      </c>
      <c r="AN72">
        <v>0</v>
      </c>
      <c r="AO72">
        <v>0</v>
      </c>
      <c r="AP72">
        <v>0.97632474084507026</v>
      </c>
      <c r="AQ72">
        <v>31.19776481904762</v>
      </c>
      <c r="AR72">
        <v>2.804952364311593</v>
      </c>
      <c r="AS72">
        <v>3.1327464258102888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906.74173012928998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400.10528435447071</v>
      </c>
      <c r="L73">
        <v>0.96007057757188174</v>
      </c>
      <c r="M73">
        <v>61.478059255918829</v>
      </c>
      <c r="N73">
        <v>50.016285616229027</v>
      </c>
      <c r="O73">
        <v>70.65764664212027</v>
      </c>
      <c r="P73">
        <v>23.501153463931395</v>
      </c>
      <c r="Q73">
        <v>2.8910495460440981</v>
      </c>
      <c r="R73">
        <v>17.949251168338638</v>
      </c>
      <c r="S73">
        <v>0</v>
      </c>
      <c r="T73">
        <v>0</v>
      </c>
      <c r="U73">
        <v>54.698257158739636</v>
      </c>
      <c r="V73">
        <v>7.6795038078902209</v>
      </c>
      <c r="W73">
        <v>14.730006585692998</v>
      </c>
      <c r="X73">
        <v>62.464310403206532</v>
      </c>
      <c r="Y73">
        <v>0</v>
      </c>
      <c r="Z73">
        <v>0.93151341999999981</v>
      </c>
      <c r="AA73">
        <v>2.9774299860759497</v>
      </c>
      <c r="AB73">
        <v>7.0548016402100515</v>
      </c>
      <c r="AC73">
        <v>4.0980807882833359</v>
      </c>
      <c r="AD73">
        <v>3.8037213651778954</v>
      </c>
      <c r="AE73">
        <v>6.9777642817614973</v>
      </c>
      <c r="AF73">
        <v>17.791983311359029</v>
      </c>
      <c r="AG73">
        <v>0</v>
      </c>
      <c r="AH73">
        <v>48.118616639999992</v>
      </c>
      <c r="AI73">
        <v>1.6170849739198738</v>
      </c>
      <c r="AJ73">
        <v>0</v>
      </c>
      <c r="AK73">
        <v>22.731569226950359</v>
      </c>
      <c r="AL73">
        <v>9.193561040791737</v>
      </c>
      <c r="AM73">
        <v>1.9189060672168043</v>
      </c>
      <c r="AN73">
        <v>0</v>
      </c>
      <c r="AO73">
        <v>0</v>
      </c>
      <c r="AP73">
        <v>0.97632474084507026</v>
      </c>
      <c r="AQ73">
        <v>31.19776481904762</v>
      </c>
      <c r="AR73">
        <v>2.804952364311593</v>
      </c>
      <c r="AS73">
        <v>3.1327464258102888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932.45769967191541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400.1054340832514</v>
      </c>
      <c r="L74">
        <v>0.96007057757188174</v>
      </c>
      <c r="M74">
        <v>61.478059255918829</v>
      </c>
      <c r="N74">
        <v>50.016285616229027</v>
      </c>
      <c r="O74">
        <v>70.65764664212027</v>
      </c>
      <c r="P74">
        <v>23.501153463931395</v>
      </c>
      <c r="Q74">
        <v>2.8910495460440981</v>
      </c>
      <c r="R74">
        <v>17.949251168338638</v>
      </c>
      <c r="S74">
        <v>0</v>
      </c>
      <c r="T74">
        <v>0</v>
      </c>
      <c r="U74">
        <v>51.479406707387341</v>
      </c>
      <c r="V74">
        <v>7.6795038078902209</v>
      </c>
      <c r="W74">
        <v>14.730006585692998</v>
      </c>
      <c r="X74">
        <v>62.464310403206532</v>
      </c>
      <c r="Y74">
        <v>0</v>
      </c>
      <c r="Z74">
        <v>5.5220117469999979</v>
      </c>
      <c r="AA74">
        <v>5.887951344303799</v>
      </c>
      <c r="AB74">
        <v>16.728346044861212</v>
      </c>
      <c r="AC74">
        <v>8.6275380624312863</v>
      </c>
      <c r="AD74">
        <v>6.7124497521574575</v>
      </c>
      <c r="AE74">
        <v>20.933293284489476</v>
      </c>
      <c r="AF74">
        <v>19.768870500000002</v>
      </c>
      <c r="AG74">
        <v>0</v>
      </c>
      <c r="AH74">
        <v>59.42649148891234</v>
      </c>
      <c r="AI74">
        <v>7.0073680739198734</v>
      </c>
      <c r="AJ74">
        <v>0</v>
      </c>
      <c r="AK74">
        <v>22.731569226950359</v>
      </c>
      <c r="AL74">
        <v>9.193561040791737</v>
      </c>
      <c r="AM74">
        <v>4.4608920444111027</v>
      </c>
      <c r="AN74">
        <v>0</v>
      </c>
      <c r="AO74">
        <v>0</v>
      </c>
      <c r="AP74">
        <v>0.97632474084507026</v>
      </c>
      <c r="AQ74">
        <v>31.19776481904762</v>
      </c>
      <c r="AR74">
        <v>2.804952364311593</v>
      </c>
      <c r="AS74">
        <v>3.1327464258102888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989.02430881782595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400.10198925168595</v>
      </c>
      <c r="L75">
        <v>0.96007057757188174</v>
      </c>
      <c r="M75">
        <v>61.478059255918829</v>
      </c>
      <c r="N75">
        <v>50.016285616229027</v>
      </c>
      <c r="O75">
        <v>70.65764664212027</v>
      </c>
      <c r="P75">
        <v>23.501153463931395</v>
      </c>
      <c r="Q75">
        <v>2.8910495460440981</v>
      </c>
      <c r="R75">
        <v>17.949251168338638</v>
      </c>
      <c r="S75">
        <v>0</v>
      </c>
      <c r="T75">
        <v>0</v>
      </c>
      <c r="U75">
        <v>47.451585077668391</v>
      </c>
      <c r="V75">
        <v>7.6795038078902209</v>
      </c>
      <c r="W75">
        <v>14.730006585692998</v>
      </c>
      <c r="X75">
        <v>62.464310403206532</v>
      </c>
      <c r="Y75">
        <v>0</v>
      </c>
      <c r="Z75">
        <v>5.5220117469999979</v>
      </c>
      <c r="AA75">
        <v>9.3671956000000023</v>
      </c>
      <c r="AB75">
        <v>16.728346044861212</v>
      </c>
      <c r="AC75">
        <v>8.6275380624312863</v>
      </c>
      <c r="AD75">
        <v>11.605825807267225</v>
      </c>
      <c r="AE75">
        <v>20.933293284489476</v>
      </c>
      <c r="AF75">
        <v>19.768870500000002</v>
      </c>
      <c r="AG75">
        <v>0</v>
      </c>
      <c r="AH75">
        <v>59.42649148891234</v>
      </c>
      <c r="AI75">
        <v>7.0073680739198734</v>
      </c>
      <c r="AJ75">
        <v>0</v>
      </c>
      <c r="AK75">
        <v>22.731569226950359</v>
      </c>
      <c r="AL75">
        <v>9.193561040791737</v>
      </c>
      <c r="AM75">
        <v>4.4608920444111027</v>
      </c>
      <c r="AN75">
        <v>0</v>
      </c>
      <c r="AO75">
        <v>0</v>
      </c>
      <c r="AP75">
        <v>0.97632474084507026</v>
      </c>
      <c r="AQ75">
        <v>31.19776481904762</v>
      </c>
      <c r="AR75">
        <v>4.207428985688404</v>
      </c>
      <c r="AS75">
        <v>3.1327464258102888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994.76813928872411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400.10563869496661</v>
      </c>
      <c r="L76">
        <v>0.9599792101213882</v>
      </c>
      <c r="M76">
        <v>61.478059255918829</v>
      </c>
      <c r="N76">
        <v>50.016285616229027</v>
      </c>
      <c r="O76">
        <v>70.65764664212027</v>
      </c>
      <c r="P76">
        <v>23.501153463931395</v>
      </c>
      <c r="Q76">
        <v>2.8910495460440981</v>
      </c>
      <c r="R76">
        <v>17.949251168338638</v>
      </c>
      <c r="S76">
        <v>0</v>
      </c>
      <c r="T76">
        <v>0</v>
      </c>
      <c r="U76">
        <v>47.451585077668391</v>
      </c>
      <c r="V76">
        <v>7.6795038078902209</v>
      </c>
      <c r="W76">
        <v>14.730006585692998</v>
      </c>
      <c r="X76">
        <v>62.464310403206532</v>
      </c>
      <c r="Y76">
        <v>0</v>
      </c>
      <c r="Z76">
        <v>5.5220117469999979</v>
      </c>
      <c r="AA76">
        <v>11.039909100000003</v>
      </c>
      <c r="AB76">
        <v>16.728346044861212</v>
      </c>
      <c r="AC76">
        <v>8.6275380624312863</v>
      </c>
      <c r="AD76">
        <v>15.47443426328539</v>
      </c>
      <c r="AE76">
        <v>20.933293284489476</v>
      </c>
      <c r="AF76">
        <v>19.768870500000002</v>
      </c>
      <c r="AG76">
        <v>0</v>
      </c>
      <c r="AH76">
        <v>59.42649148891234</v>
      </c>
      <c r="AI76">
        <v>7.0073680739198734</v>
      </c>
      <c r="AJ76">
        <v>0</v>
      </c>
      <c r="AK76">
        <v>22.731569226950359</v>
      </c>
      <c r="AL76">
        <v>9.193561040791737</v>
      </c>
      <c r="AM76">
        <v>4.4608920444111027</v>
      </c>
      <c r="AN76">
        <v>0</v>
      </c>
      <c r="AO76">
        <v>0</v>
      </c>
      <c r="AP76">
        <v>0.97632474084507026</v>
      </c>
      <c r="AQ76">
        <v>31.19776481904762</v>
      </c>
      <c r="AR76">
        <v>16.829715064311586</v>
      </c>
      <c r="AS76">
        <v>3.1327464258102888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1012.9353053991957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400.10198925168595</v>
      </c>
      <c r="L77">
        <v>0.96008728949221989</v>
      </c>
      <c r="M77">
        <v>61.478059255918829</v>
      </c>
      <c r="N77">
        <v>50.016285616229027</v>
      </c>
      <c r="O77">
        <v>70.65764664212027</v>
      </c>
      <c r="P77">
        <v>23.501153463931395</v>
      </c>
      <c r="Q77">
        <v>2.8910495460440981</v>
      </c>
      <c r="R77">
        <v>17.949251168338638</v>
      </c>
      <c r="S77">
        <v>0</v>
      </c>
      <c r="T77">
        <v>0</v>
      </c>
      <c r="U77">
        <v>47.451585077668391</v>
      </c>
      <c r="V77">
        <v>7.6795038078902209</v>
      </c>
      <c r="W77">
        <v>14.730006585692998</v>
      </c>
      <c r="X77">
        <v>62.464310403206532</v>
      </c>
      <c r="Y77">
        <v>0</v>
      </c>
      <c r="Z77">
        <v>5.5220117469999979</v>
      </c>
      <c r="AA77">
        <v>11.039909100000003</v>
      </c>
      <c r="AB77">
        <v>16.728346044861212</v>
      </c>
      <c r="AC77">
        <v>8.6275380624312863</v>
      </c>
      <c r="AD77">
        <v>15.47443426328539</v>
      </c>
      <c r="AE77">
        <v>20.933293284489476</v>
      </c>
      <c r="AF77">
        <v>19.768870500000002</v>
      </c>
      <c r="AG77">
        <v>0</v>
      </c>
      <c r="AH77">
        <v>59.42649148891234</v>
      </c>
      <c r="AI77">
        <v>7.0073680739198734</v>
      </c>
      <c r="AJ77">
        <v>0</v>
      </c>
      <c r="AK77">
        <v>22.731569226950359</v>
      </c>
      <c r="AL77">
        <v>9.193561040791737</v>
      </c>
      <c r="AM77">
        <v>4.4608920444111027</v>
      </c>
      <c r="AN77">
        <v>0</v>
      </c>
      <c r="AO77">
        <v>0</v>
      </c>
      <c r="AP77">
        <v>0.97632474084507026</v>
      </c>
      <c r="AQ77">
        <v>31.19776481904762</v>
      </c>
      <c r="AR77">
        <v>16.829715064311586</v>
      </c>
      <c r="AS77">
        <v>3.1327464258102888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1012.9317640352859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400.10171819784347</v>
      </c>
      <c r="L78">
        <v>0.96000905233380485</v>
      </c>
      <c r="M78">
        <v>61.478059255918829</v>
      </c>
      <c r="N78">
        <v>50.016285616229027</v>
      </c>
      <c r="O78">
        <v>70.65764664212027</v>
      </c>
      <c r="P78">
        <v>23.501153463931395</v>
      </c>
      <c r="Q78">
        <v>2.8910495460440981</v>
      </c>
      <c r="R78">
        <v>17.949251168338638</v>
      </c>
      <c r="S78">
        <v>0</v>
      </c>
      <c r="T78">
        <v>0</v>
      </c>
      <c r="U78">
        <v>47.451585077668391</v>
      </c>
      <c r="V78">
        <v>7.6795038078902209</v>
      </c>
      <c r="W78">
        <v>14.730006585692998</v>
      </c>
      <c r="X78">
        <v>62.464310403206532</v>
      </c>
      <c r="Y78">
        <v>0</v>
      </c>
      <c r="Z78">
        <v>5.5220117469999979</v>
      </c>
      <c r="AA78">
        <v>11.039909100000003</v>
      </c>
      <c r="AB78">
        <v>16.728346044861212</v>
      </c>
      <c r="AC78">
        <v>8.6275380624312863</v>
      </c>
      <c r="AD78">
        <v>15.47443426328539</v>
      </c>
      <c r="AE78">
        <v>20.933293284489476</v>
      </c>
      <c r="AF78">
        <v>19.768870500000002</v>
      </c>
      <c r="AG78">
        <v>0</v>
      </c>
      <c r="AH78">
        <v>59.42649148891234</v>
      </c>
      <c r="AI78">
        <v>7.0073680739198734</v>
      </c>
      <c r="AJ78">
        <v>0</v>
      </c>
      <c r="AK78">
        <v>22.731569226950359</v>
      </c>
      <c r="AL78">
        <v>9.193561040791737</v>
      </c>
      <c r="AM78">
        <v>4.4608920444111027</v>
      </c>
      <c r="AN78">
        <v>0</v>
      </c>
      <c r="AO78">
        <v>0</v>
      </c>
      <c r="AP78">
        <v>0.97632474084507026</v>
      </c>
      <c r="AQ78">
        <v>31.19776481904762</v>
      </c>
      <c r="AR78">
        <v>2.804952364311593</v>
      </c>
      <c r="AS78">
        <v>3.1327464258102888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998.90665204428501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400.10127152107412</v>
      </c>
      <c r="L79">
        <v>0.96011646593406597</v>
      </c>
      <c r="M79">
        <v>61.478059255918829</v>
      </c>
      <c r="N79">
        <v>50.016285616229027</v>
      </c>
      <c r="O79">
        <v>70.65764664212027</v>
      </c>
      <c r="P79">
        <v>23.501153463931395</v>
      </c>
      <c r="Q79">
        <v>2.8910495460440981</v>
      </c>
      <c r="R79">
        <v>17.949251168338638</v>
      </c>
      <c r="S79">
        <v>0</v>
      </c>
      <c r="T79">
        <v>0</v>
      </c>
      <c r="U79">
        <v>47.451585077668391</v>
      </c>
      <c r="V79">
        <v>7.6795038078902209</v>
      </c>
      <c r="W79">
        <v>14.730006585692998</v>
      </c>
      <c r="X79">
        <v>62.464310403206532</v>
      </c>
      <c r="Y79">
        <v>0</v>
      </c>
      <c r="Z79">
        <v>5.5220117469999979</v>
      </c>
      <c r="AA79">
        <v>11.039909100000003</v>
      </c>
      <c r="AB79">
        <v>16.728346044861212</v>
      </c>
      <c r="AC79">
        <v>8.6275380624312863</v>
      </c>
      <c r="AD79">
        <v>15.47443426328539</v>
      </c>
      <c r="AE79">
        <v>20.933293284489476</v>
      </c>
      <c r="AF79">
        <v>19.768870500000002</v>
      </c>
      <c r="AG79">
        <v>0</v>
      </c>
      <c r="AH79">
        <v>59.42649148891234</v>
      </c>
      <c r="AI79">
        <v>7.0073680739198734</v>
      </c>
      <c r="AJ79">
        <v>0</v>
      </c>
      <c r="AK79">
        <v>22.731569226950359</v>
      </c>
      <c r="AL79">
        <v>9.193561040791737</v>
      </c>
      <c r="AM79">
        <v>4.4608920444111027</v>
      </c>
      <c r="AN79">
        <v>0</v>
      </c>
      <c r="AO79">
        <v>0</v>
      </c>
      <c r="AP79">
        <v>0.97632474084507026</v>
      </c>
      <c r="AQ79">
        <v>31.19776481904762</v>
      </c>
      <c r="AR79">
        <v>2.804952364311593</v>
      </c>
      <c r="AS79">
        <v>3.1327464258102888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998.90631278111596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400.10536065303364</v>
      </c>
      <c r="L80">
        <v>0.96011646593406597</v>
      </c>
      <c r="M80">
        <v>61.478059255918829</v>
      </c>
      <c r="N80">
        <v>50.016285616229027</v>
      </c>
      <c r="O80">
        <v>70.65764664212027</v>
      </c>
      <c r="P80">
        <v>23.501153463931395</v>
      </c>
      <c r="Q80">
        <v>2.8910495460440981</v>
      </c>
      <c r="R80">
        <v>17.949251168338638</v>
      </c>
      <c r="S80">
        <v>0</v>
      </c>
      <c r="T80">
        <v>0</v>
      </c>
      <c r="U80">
        <v>47.451585077668391</v>
      </c>
      <c r="V80">
        <v>7.6795038078902209</v>
      </c>
      <c r="W80">
        <v>14.730006585692998</v>
      </c>
      <c r="X80">
        <v>62.464310403206532</v>
      </c>
      <c r="Y80">
        <v>0</v>
      </c>
      <c r="Z80">
        <v>5.5220117469999979</v>
      </c>
      <c r="AA80">
        <v>5.9495073873417734</v>
      </c>
      <c r="AB80">
        <v>5.5309645983495868</v>
      </c>
      <c r="AC80">
        <v>4.0980807882833359</v>
      </c>
      <c r="AD80">
        <v>15.47443426328539</v>
      </c>
      <c r="AE80">
        <v>20.933293284489476</v>
      </c>
      <c r="AF80">
        <v>13.179247000000002</v>
      </c>
      <c r="AG80">
        <v>0</v>
      </c>
      <c r="AH80">
        <v>52.128501360000001</v>
      </c>
      <c r="AI80">
        <v>1.6170849739198738</v>
      </c>
      <c r="AJ80">
        <v>0</v>
      </c>
      <c r="AK80">
        <v>22.731569226950359</v>
      </c>
      <c r="AL80">
        <v>1.6715562815834766</v>
      </c>
      <c r="AM80">
        <v>1.9189060672168043</v>
      </c>
      <c r="AN80">
        <v>0</v>
      </c>
      <c r="AO80">
        <v>0</v>
      </c>
      <c r="AP80">
        <v>1.8441687109362053</v>
      </c>
      <c r="AQ80">
        <v>31.19776481904762</v>
      </c>
      <c r="AR80">
        <v>2.804952364311593</v>
      </c>
      <c r="AS80">
        <v>3.1327464258102888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949.61911798453366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371.18053636677678</v>
      </c>
      <c r="L81">
        <v>0.96011646593406597</v>
      </c>
      <c r="M81">
        <v>61.478059255918829</v>
      </c>
      <c r="N81">
        <v>50.016285616229027</v>
      </c>
      <c r="O81">
        <v>70.65764664212027</v>
      </c>
      <c r="P81">
        <v>23.501153463931395</v>
      </c>
      <c r="Q81">
        <v>2.8910495460440981</v>
      </c>
      <c r="R81">
        <v>17.949251168338638</v>
      </c>
      <c r="S81">
        <v>0</v>
      </c>
      <c r="T81">
        <v>0</v>
      </c>
      <c r="U81">
        <v>47.451585077668391</v>
      </c>
      <c r="V81">
        <v>7.6795038078902209</v>
      </c>
      <c r="W81">
        <v>14.730006585692998</v>
      </c>
      <c r="X81">
        <v>62.464310403206532</v>
      </c>
      <c r="Y81">
        <v>0</v>
      </c>
      <c r="Z81">
        <v>2.7610056539090904</v>
      </c>
      <c r="AA81">
        <v>2.6763416000000007</v>
      </c>
      <c r="AB81">
        <v>0</v>
      </c>
      <c r="AC81">
        <v>4.0980807882833359</v>
      </c>
      <c r="AD81">
        <v>15.47443426328539</v>
      </c>
      <c r="AE81">
        <v>13.955528563522995</v>
      </c>
      <c r="AF81">
        <v>5.9306608727180539</v>
      </c>
      <c r="AG81">
        <v>0</v>
      </c>
      <c r="AH81">
        <v>44.10873191999999</v>
      </c>
      <c r="AI81">
        <v>0</v>
      </c>
      <c r="AJ81">
        <v>0</v>
      </c>
      <c r="AK81">
        <v>22.731569226950359</v>
      </c>
      <c r="AL81">
        <v>1.6715562815834766</v>
      </c>
      <c r="AM81">
        <v>0</v>
      </c>
      <c r="AN81">
        <v>0</v>
      </c>
      <c r="AO81">
        <v>0</v>
      </c>
      <c r="AP81">
        <v>1.6272076086164042</v>
      </c>
      <c r="AQ81">
        <v>31.19776481904762</v>
      </c>
      <c r="AR81">
        <v>2.804952364311593</v>
      </c>
      <c r="AS81">
        <v>3.1327464258102888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883.13008478778977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371.18049855452796</v>
      </c>
      <c r="L82">
        <v>0.96011646593406597</v>
      </c>
      <c r="M82">
        <v>61.478059255918829</v>
      </c>
      <c r="N82">
        <v>50.016285616229027</v>
      </c>
      <c r="O82">
        <v>70.65764664212027</v>
      </c>
      <c r="P82">
        <v>23.501153463931395</v>
      </c>
      <c r="Q82">
        <v>2.8910495460440981</v>
      </c>
      <c r="R82">
        <v>17.949251168338638</v>
      </c>
      <c r="S82">
        <v>0</v>
      </c>
      <c r="T82">
        <v>0</v>
      </c>
      <c r="U82">
        <v>47.451585077668391</v>
      </c>
      <c r="V82">
        <v>7.6795038078902209</v>
      </c>
      <c r="W82">
        <v>14.730006585692998</v>
      </c>
      <c r="X82">
        <v>62.464310403206532</v>
      </c>
      <c r="Y82">
        <v>0</v>
      </c>
      <c r="Z82">
        <v>2.7610056539090904</v>
      </c>
      <c r="AA82">
        <v>0</v>
      </c>
      <c r="AB82">
        <v>0</v>
      </c>
      <c r="AC82">
        <v>0</v>
      </c>
      <c r="AD82">
        <v>3.3562250956850876</v>
      </c>
      <c r="AE82">
        <v>13.955528563522995</v>
      </c>
      <c r="AF82">
        <v>5.9306608727180539</v>
      </c>
      <c r="AG82">
        <v>0</v>
      </c>
      <c r="AH82">
        <v>28.069193039999995</v>
      </c>
      <c r="AI82">
        <v>0</v>
      </c>
      <c r="AJ82">
        <v>0</v>
      </c>
      <c r="AK82">
        <v>22.731569226950359</v>
      </c>
      <c r="AL82">
        <v>1.6715562815834766</v>
      </c>
      <c r="AM82">
        <v>0</v>
      </c>
      <c r="AN82">
        <v>0</v>
      </c>
      <c r="AO82">
        <v>0</v>
      </c>
      <c r="AP82">
        <v>1.6272076086164042</v>
      </c>
      <c r="AQ82">
        <v>31.19776481904762</v>
      </c>
      <c r="AR82">
        <v>2.804952364311593</v>
      </c>
      <c r="AS82">
        <v>3.1327464258102888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848.19787653965727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331.54116859907521</v>
      </c>
      <c r="L83">
        <v>0.96011646593406597</v>
      </c>
      <c r="M83">
        <v>61.478059255918829</v>
      </c>
      <c r="N83">
        <v>50.016285616229027</v>
      </c>
      <c r="O83">
        <v>70.65764664212027</v>
      </c>
      <c r="P83">
        <v>23.501153463931395</v>
      </c>
      <c r="Q83">
        <v>2.8910495460440981</v>
      </c>
      <c r="R83">
        <v>17.949251168338638</v>
      </c>
      <c r="S83">
        <v>0</v>
      </c>
      <c r="T83">
        <v>0</v>
      </c>
      <c r="U83">
        <v>47.451585077668391</v>
      </c>
      <c r="V83">
        <v>7.6795038078902209</v>
      </c>
      <c r="W83">
        <v>14.730006585692998</v>
      </c>
      <c r="X83">
        <v>62.464310403206532</v>
      </c>
      <c r="Y83">
        <v>0</v>
      </c>
      <c r="Z83">
        <v>2.7610056539090904</v>
      </c>
      <c r="AA83">
        <v>0</v>
      </c>
      <c r="AB83">
        <v>0</v>
      </c>
      <c r="AC83">
        <v>0</v>
      </c>
      <c r="AD83">
        <v>0</v>
      </c>
      <c r="AE83">
        <v>6.9777642817614973</v>
      </c>
      <c r="AF83">
        <v>5.9306608727180539</v>
      </c>
      <c r="AG83">
        <v>0</v>
      </c>
      <c r="AH83">
        <v>16.039538879999998</v>
      </c>
      <c r="AI83">
        <v>0</v>
      </c>
      <c r="AJ83">
        <v>0</v>
      </c>
      <c r="AK83">
        <v>22.731569226950359</v>
      </c>
      <c r="AL83">
        <v>1.6715562815834766</v>
      </c>
      <c r="AM83">
        <v>0</v>
      </c>
      <c r="AN83">
        <v>0</v>
      </c>
      <c r="AO83">
        <v>0</v>
      </c>
      <c r="AP83">
        <v>1.6272076086164042</v>
      </c>
      <c r="AQ83">
        <v>31.19776481904762</v>
      </c>
      <c r="AR83">
        <v>4.207428985688404</v>
      </c>
      <c r="AS83">
        <v>3.1327464258102888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787.59737966813486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289.23526455610164</v>
      </c>
      <c r="L84">
        <v>0.96011646593406597</v>
      </c>
      <c r="M84">
        <v>61.478059255918829</v>
      </c>
      <c r="N84">
        <v>50.016285616229027</v>
      </c>
      <c r="O84">
        <v>70.65764664212027</v>
      </c>
      <c r="P84">
        <v>23.501153463931395</v>
      </c>
      <c r="Q84">
        <v>2.8910495460440981</v>
      </c>
      <c r="R84">
        <v>17.949251168338638</v>
      </c>
      <c r="S84">
        <v>0</v>
      </c>
      <c r="T84">
        <v>0</v>
      </c>
      <c r="U84">
        <v>47.451585077668391</v>
      </c>
      <c r="V84">
        <v>7.6795038078902209</v>
      </c>
      <c r="W84">
        <v>14.730006585692998</v>
      </c>
      <c r="X84">
        <v>62.464310403206532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6.9777642817614973</v>
      </c>
      <c r="AF84">
        <v>5.9306608727180539</v>
      </c>
      <c r="AG84">
        <v>0</v>
      </c>
      <c r="AH84">
        <v>8.0197694399999992</v>
      </c>
      <c r="AI84">
        <v>0</v>
      </c>
      <c r="AJ84">
        <v>0</v>
      </c>
      <c r="AK84">
        <v>22.731569226950359</v>
      </c>
      <c r="AL84">
        <v>1.6715562815834766</v>
      </c>
      <c r="AM84">
        <v>0</v>
      </c>
      <c r="AN84">
        <v>0</v>
      </c>
      <c r="AO84">
        <v>0</v>
      </c>
      <c r="AP84">
        <v>1.6272076086164042</v>
      </c>
      <c r="AQ84">
        <v>31.19776481904762</v>
      </c>
      <c r="AR84">
        <v>16.829715064311586</v>
      </c>
      <c r="AS84">
        <v>3.1327464258102888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747.13298660987539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296.84747484843223</v>
      </c>
      <c r="L85">
        <v>0.96011646593406597</v>
      </c>
      <c r="M85">
        <v>61.478059255918829</v>
      </c>
      <c r="N85">
        <v>50.016285616229027</v>
      </c>
      <c r="O85">
        <v>70.65764664212027</v>
      </c>
      <c r="P85">
        <v>23.501153463931395</v>
      </c>
      <c r="Q85">
        <v>2.8910495460440981</v>
      </c>
      <c r="R85">
        <v>17.948564726720647</v>
      </c>
      <c r="S85">
        <v>0</v>
      </c>
      <c r="T85">
        <v>0</v>
      </c>
      <c r="U85">
        <v>47.451585077668391</v>
      </c>
      <c r="V85">
        <v>7.6794253985431835</v>
      </c>
      <c r="W85">
        <v>14.730006585692998</v>
      </c>
      <c r="X85">
        <v>62.465534562814064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6.9777642817614973</v>
      </c>
      <c r="AF85">
        <v>5.9306608727180539</v>
      </c>
      <c r="AG85">
        <v>0</v>
      </c>
      <c r="AH85">
        <v>0</v>
      </c>
      <c r="AI85">
        <v>0</v>
      </c>
      <c r="AJ85">
        <v>0</v>
      </c>
      <c r="AK85">
        <v>22.731569226950359</v>
      </c>
      <c r="AL85">
        <v>1.6715562815834766</v>
      </c>
      <c r="AM85">
        <v>0</v>
      </c>
      <c r="AN85">
        <v>0</v>
      </c>
      <c r="AO85">
        <v>0</v>
      </c>
      <c r="AP85">
        <v>1.6272076086164042</v>
      </c>
      <c r="AQ85">
        <v>31.19776481904762</v>
      </c>
      <c r="AR85">
        <v>16.829715064311586</v>
      </c>
      <c r="AS85">
        <v>3.1327464258102888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746.72588677084843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308.51327183393693</v>
      </c>
      <c r="L86">
        <v>0.96011646593406597</v>
      </c>
      <c r="M86">
        <v>61.478059255918829</v>
      </c>
      <c r="N86">
        <v>50.016285616229027</v>
      </c>
      <c r="O86">
        <v>70.65764664212027</v>
      </c>
      <c r="P86">
        <v>23.501153463931395</v>
      </c>
      <c r="Q86">
        <v>2.8910495460440981</v>
      </c>
      <c r="R86">
        <v>17.948564726720647</v>
      </c>
      <c r="S86">
        <v>0</v>
      </c>
      <c r="T86">
        <v>0</v>
      </c>
      <c r="U86">
        <v>47.451585077668391</v>
      </c>
      <c r="V86">
        <v>7.6794253985431835</v>
      </c>
      <c r="W86">
        <v>14.730006585692998</v>
      </c>
      <c r="X86">
        <v>62.465569537906134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6.9777642817614973</v>
      </c>
      <c r="AF86">
        <v>5.9306608727180539</v>
      </c>
      <c r="AG86">
        <v>0</v>
      </c>
      <c r="AH86">
        <v>0</v>
      </c>
      <c r="AI86">
        <v>0</v>
      </c>
      <c r="AJ86">
        <v>0</v>
      </c>
      <c r="AK86">
        <v>22.731569226950359</v>
      </c>
      <c r="AL86">
        <v>1.6715562815834766</v>
      </c>
      <c r="AM86">
        <v>0</v>
      </c>
      <c r="AN86">
        <v>0</v>
      </c>
      <c r="AO86">
        <v>0</v>
      </c>
      <c r="AP86">
        <v>1.6272076086164042</v>
      </c>
      <c r="AQ86">
        <v>31.19776481904762</v>
      </c>
      <c r="AR86">
        <v>3.7399366321557959</v>
      </c>
      <c r="AS86">
        <v>3.1327464258102888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745.30194029928953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298.87245781250004</v>
      </c>
      <c r="L87">
        <v>0.96011646593406597</v>
      </c>
      <c r="M87">
        <v>61.478059255918829</v>
      </c>
      <c r="N87">
        <v>50.016285616229027</v>
      </c>
      <c r="O87">
        <v>70.65764664212027</v>
      </c>
      <c r="P87">
        <v>23.501153463931395</v>
      </c>
      <c r="Q87">
        <v>2.8910495460440981</v>
      </c>
      <c r="R87">
        <v>17.948564726720647</v>
      </c>
      <c r="S87">
        <v>0</v>
      </c>
      <c r="T87">
        <v>0</v>
      </c>
      <c r="U87">
        <v>47.451585077668391</v>
      </c>
      <c r="V87">
        <v>7.6794253985431835</v>
      </c>
      <c r="W87">
        <v>14.730934414096916</v>
      </c>
      <c r="X87">
        <v>62.46549679087515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6.9777642817614973</v>
      </c>
      <c r="AF87">
        <v>5.9306608727180539</v>
      </c>
      <c r="AG87">
        <v>0</v>
      </c>
      <c r="AH87">
        <v>0</v>
      </c>
      <c r="AI87">
        <v>0</v>
      </c>
      <c r="AJ87">
        <v>0</v>
      </c>
      <c r="AK87">
        <v>22.731569226950359</v>
      </c>
      <c r="AL87">
        <v>1.6715562815834766</v>
      </c>
      <c r="AM87">
        <v>0</v>
      </c>
      <c r="AN87">
        <v>0</v>
      </c>
      <c r="AO87">
        <v>0</v>
      </c>
      <c r="AP87">
        <v>1.6272076086164042</v>
      </c>
      <c r="AQ87">
        <v>31.19776481904762</v>
      </c>
      <c r="AR87">
        <v>6.5448894356884031</v>
      </c>
      <c r="AS87">
        <v>3.1327464258102888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738.46693416275821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298.87245781250004</v>
      </c>
      <c r="L88">
        <v>0.96011646593406597</v>
      </c>
      <c r="M88">
        <v>61.478059255918829</v>
      </c>
      <c r="N88">
        <v>50.016285616229027</v>
      </c>
      <c r="O88">
        <v>70.65764664212027</v>
      </c>
      <c r="P88">
        <v>23.501153463931395</v>
      </c>
      <c r="Q88">
        <v>2.8910495460440981</v>
      </c>
      <c r="R88">
        <v>17.948564726720647</v>
      </c>
      <c r="S88">
        <v>0</v>
      </c>
      <c r="T88">
        <v>0</v>
      </c>
      <c r="U88">
        <v>47.451585077668391</v>
      </c>
      <c r="V88">
        <v>7.6794253985431835</v>
      </c>
      <c r="W88">
        <v>14.730934414096916</v>
      </c>
      <c r="X88">
        <v>62.46549679087515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6.9777642817614973</v>
      </c>
      <c r="AF88">
        <v>5.9306608727180539</v>
      </c>
      <c r="AG88">
        <v>0</v>
      </c>
      <c r="AH88">
        <v>0</v>
      </c>
      <c r="AI88">
        <v>0</v>
      </c>
      <c r="AJ88">
        <v>0</v>
      </c>
      <c r="AK88">
        <v>22.731569226950359</v>
      </c>
      <c r="AL88">
        <v>1.6715562815834766</v>
      </c>
      <c r="AM88">
        <v>0</v>
      </c>
      <c r="AN88">
        <v>0</v>
      </c>
      <c r="AO88">
        <v>0</v>
      </c>
      <c r="AP88">
        <v>1.6272076086164042</v>
      </c>
      <c r="AQ88">
        <v>31.19776481904762</v>
      </c>
      <c r="AR88">
        <v>6.5448894356884031</v>
      </c>
      <c r="AS88">
        <v>3.1327464258102888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738.46693416275821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289.23165355276052</v>
      </c>
      <c r="L89">
        <v>0.96011646593406597</v>
      </c>
      <c r="M89">
        <v>61.478059255918829</v>
      </c>
      <c r="N89">
        <v>50.016285616229027</v>
      </c>
      <c r="O89">
        <v>70.65764664212027</v>
      </c>
      <c r="P89">
        <v>23.501153463931395</v>
      </c>
      <c r="Q89">
        <v>2.8910495460440981</v>
      </c>
      <c r="R89">
        <v>17.948564726720647</v>
      </c>
      <c r="S89">
        <v>0</v>
      </c>
      <c r="T89">
        <v>0</v>
      </c>
      <c r="U89">
        <v>47.451585077668391</v>
      </c>
      <c r="V89">
        <v>7.6794253985431835</v>
      </c>
      <c r="W89">
        <v>14.735554858926342</v>
      </c>
      <c r="X89">
        <v>62.46850301674143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6.9777642817614973</v>
      </c>
      <c r="AF89">
        <v>5.9306608727180539</v>
      </c>
      <c r="AG89">
        <v>0</v>
      </c>
      <c r="AH89">
        <v>0</v>
      </c>
      <c r="AI89">
        <v>0</v>
      </c>
      <c r="AJ89">
        <v>0</v>
      </c>
      <c r="AK89">
        <v>22.731569226950359</v>
      </c>
      <c r="AL89">
        <v>1.6715562815834766</v>
      </c>
      <c r="AM89">
        <v>0</v>
      </c>
      <c r="AN89">
        <v>0</v>
      </c>
      <c r="AO89">
        <v>0</v>
      </c>
      <c r="AP89">
        <v>1.6272076086164042</v>
      </c>
      <c r="AQ89">
        <v>31.19776481904762</v>
      </c>
      <c r="AR89">
        <v>6.5448894356884031</v>
      </c>
      <c r="AS89">
        <v>3.1327464258102888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728.83375657371437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289.23165355276052</v>
      </c>
      <c r="L90">
        <v>0.96011646593406597</v>
      </c>
      <c r="M90">
        <v>61.478059255918829</v>
      </c>
      <c r="N90">
        <v>50.016285616229027</v>
      </c>
      <c r="O90">
        <v>70.65764664212027</v>
      </c>
      <c r="P90">
        <v>23.501153463931395</v>
      </c>
      <c r="Q90">
        <v>2.8910495460440981</v>
      </c>
      <c r="R90">
        <v>17.948564726720647</v>
      </c>
      <c r="S90">
        <v>0</v>
      </c>
      <c r="T90">
        <v>0</v>
      </c>
      <c r="U90">
        <v>47.451585077668391</v>
      </c>
      <c r="V90">
        <v>7.6794253985431835</v>
      </c>
      <c r="W90">
        <v>14.735554858926342</v>
      </c>
      <c r="X90">
        <v>62.46850301674143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6.9777642817614973</v>
      </c>
      <c r="AF90">
        <v>5.9306608727180539</v>
      </c>
      <c r="AG90">
        <v>0</v>
      </c>
      <c r="AH90">
        <v>0</v>
      </c>
      <c r="AI90">
        <v>0</v>
      </c>
      <c r="AJ90">
        <v>0</v>
      </c>
      <c r="AK90">
        <v>22.731569226950359</v>
      </c>
      <c r="AL90">
        <v>1.6715562815834766</v>
      </c>
      <c r="AM90">
        <v>0</v>
      </c>
      <c r="AN90">
        <v>0</v>
      </c>
      <c r="AO90">
        <v>0</v>
      </c>
      <c r="AP90">
        <v>1.6272076086164042</v>
      </c>
      <c r="AQ90">
        <v>20.798509879365078</v>
      </c>
      <c r="AR90">
        <v>6.5448894356884031</v>
      </c>
      <c r="AS90">
        <v>3.1327464258102888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718.43450163403179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289.23165355276052</v>
      </c>
      <c r="L91">
        <v>0.96011646593406597</v>
      </c>
      <c r="M91">
        <v>61.478059255918829</v>
      </c>
      <c r="N91">
        <v>50.016285616229027</v>
      </c>
      <c r="O91">
        <v>70.65764664212027</v>
      </c>
      <c r="P91">
        <v>23.501153463931395</v>
      </c>
      <c r="Q91">
        <v>2.8910495460440981</v>
      </c>
      <c r="R91">
        <v>17.948564726720647</v>
      </c>
      <c r="S91">
        <v>0</v>
      </c>
      <c r="T91">
        <v>0</v>
      </c>
      <c r="U91">
        <v>47.451585077668391</v>
      </c>
      <c r="V91">
        <v>7.6794253985431835</v>
      </c>
      <c r="W91">
        <v>14.735554858926342</v>
      </c>
      <c r="X91">
        <v>62.46850301674143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6.9777642817614973</v>
      </c>
      <c r="AF91">
        <v>5.9306608727180539</v>
      </c>
      <c r="AG91">
        <v>0</v>
      </c>
      <c r="AH91">
        <v>0</v>
      </c>
      <c r="AI91">
        <v>0</v>
      </c>
      <c r="AJ91">
        <v>0</v>
      </c>
      <c r="AK91">
        <v>22.731569226950359</v>
      </c>
      <c r="AL91">
        <v>1.6715562815834766</v>
      </c>
      <c r="AM91">
        <v>0</v>
      </c>
      <c r="AN91">
        <v>0</v>
      </c>
      <c r="AO91">
        <v>0</v>
      </c>
      <c r="AP91">
        <v>1.6272076086164042</v>
      </c>
      <c r="AQ91">
        <v>20.798509879365078</v>
      </c>
      <c r="AR91">
        <v>7.4798732643115917</v>
      </c>
      <c r="AS91">
        <v>4.27192714391912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720.50866618076373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279.59085984399462</v>
      </c>
      <c r="L92">
        <v>0.96011646593406597</v>
      </c>
      <c r="M92">
        <v>61.478059255918829</v>
      </c>
      <c r="N92">
        <v>50.016285616229027</v>
      </c>
      <c r="O92">
        <v>70.65764664212027</v>
      </c>
      <c r="P92">
        <v>23.501153463931395</v>
      </c>
      <c r="Q92">
        <v>2.8910495460440981</v>
      </c>
      <c r="R92">
        <v>17.948564726720647</v>
      </c>
      <c r="S92">
        <v>0</v>
      </c>
      <c r="T92">
        <v>0</v>
      </c>
      <c r="U92">
        <v>47.451585077668391</v>
      </c>
      <c r="V92">
        <v>7.6794253985431835</v>
      </c>
      <c r="W92">
        <v>14.735554858926342</v>
      </c>
      <c r="X92">
        <v>62.46850301674143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6.9777642817614973</v>
      </c>
      <c r="AF92">
        <v>5.9306608727180539</v>
      </c>
      <c r="AG92">
        <v>0</v>
      </c>
      <c r="AH92">
        <v>0</v>
      </c>
      <c r="AI92">
        <v>0</v>
      </c>
      <c r="AJ92">
        <v>0</v>
      </c>
      <c r="AK92">
        <v>22.731569226950359</v>
      </c>
      <c r="AL92">
        <v>1.6715562815834766</v>
      </c>
      <c r="AM92">
        <v>0</v>
      </c>
      <c r="AN92">
        <v>0</v>
      </c>
      <c r="AO92">
        <v>0</v>
      </c>
      <c r="AP92">
        <v>1.6272076086164042</v>
      </c>
      <c r="AQ92">
        <v>20.798509879365078</v>
      </c>
      <c r="AR92">
        <v>7.4798732643115917</v>
      </c>
      <c r="AS92">
        <v>4.27192714391912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710.86787247199788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260.30930768617014</v>
      </c>
      <c r="L93">
        <v>0.96011646593406597</v>
      </c>
      <c r="M93">
        <v>61.478059255918829</v>
      </c>
      <c r="N93">
        <v>50.016285616229027</v>
      </c>
      <c r="O93">
        <v>70.65764664212027</v>
      </c>
      <c r="P93">
        <v>23.501153463931395</v>
      </c>
      <c r="Q93">
        <v>2.8910495460440981</v>
      </c>
      <c r="R93">
        <v>17.948564726720647</v>
      </c>
      <c r="S93">
        <v>0</v>
      </c>
      <c r="T93">
        <v>0</v>
      </c>
      <c r="U93">
        <v>47.451585077668391</v>
      </c>
      <c r="V93">
        <v>7.6794253985431835</v>
      </c>
      <c r="W93">
        <v>14.735554858926342</v>
      </c>
      <c r="X93">
        <v>62.46850301674143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6.9777642817614973</v>
      </c>
      <c r="AF93">
        <v>5.9306608727180539</v>
      </c>
      <c r="AG93">
        <v>0</v>
      </c>
      <c r="AH93">
        <v>0</v>
      </c>
      <c r="AI93">
        <v>0</v>
      </c>
      <c r="AJ93">
        <v>0</v>
      </c>
      <c r="AK93">
        <v>22.731569226950359</v>
      </c>
      <c r="AL93">
        <v>1.6715562815834766</v>
      </c>
      <c r="AM93">
        <v>0</v>
      </c>
      <c r="AN93">
        <v>0</v>
      </c>
      <c r="AO93">
        <v>0</v>
      </c>
      <c r="AP93">
        <v>1.6272076086164042</v>
      </c>
      <c r="AQ93">
        <v>10.399254939682539</v>
      </c>
      <c r="AR93">
        <v>7.4798732643115917</v>
      </c>
      <c r="AS93">
        <v>4.27192714391912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681.18706537449089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260.30930768617014</v>
      </c>
      <c r="L94">
        <v>0.96011646593406597</v>
      </c>
      <c r="M94">
        <v>61.478059255918829</v>
      </c>
      <c r="N94">
        <v>50.016285616229027</v>
      </c>
      <c r="O94">
        <v>70.65764664212027</v>
      </c>
      <c r="P94">
        <v>23.501153463931395</v>
      </c>
      <c r="Q94">
        <v>2.8910495460440981</v>
      </c>
      <c r="R94">
        <v>17.948564726720647</v>
      </c>
      <c r="S94">
        <v>0</v>
      </c>
      <c r="T94">
        <v>0</v>
      </c>
      <c r="U94">
        <v>47.451585077668391</v>
      </c>
      <c r="V94">
        <v>7.6794253985431835</v>
      </c>
      <c r="W94">
        <v>14.735554858926342</v>
      </c>
      <c r="X94">
        <v>62.46850301674143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6.9777642817614973</v>
      </c>
      <c r="AF94">
        <v>5.9306608727180539</v>
      </c>
      <c r="AG94">
        <v>0</v>
      </c>
      <c r="AH94">
        <v>0</v>
      </c>
      <c r="AI94">
        <v>0</v>
      </c>
      <c r="AJ94">
        <v>0</v>
      </c>
      <c r="AK94">
        <v>22.731569226950359</v>
      </c>
      <c r="AL94">
        <v>1.6715562815834766</v>
      </c>
      <c r="AM94">
        <v>0</v>
      </c>
      <c r="AN94">
        <v>0</v>
      </c>
      <c r="AO94">
        <v>0</v>
      </c>
      <c r="AP94">
        <v>1.6272076086164042</v>
      </c>
      <c r="AQ94">
        <v>10.399254939682539</v>
      </c>
      <c r="AR94">
        <v>7.4798732643115917</v>
      </c>
      <c r="AS94">
        <v>4.27192714391912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681.18706537449089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260.30930768617014</v>
      </c>
      <c r="L95">
        <v>0.96011646593406597</v>
      </c>
      <c r="M95">
        <v>61.478059255918829</v>
      </c>
      <c r="N95">
        <v>50.016285616229027</v>
      </c>
      <c r="O95">
        <v>70.65764664212027</v>
      </c>
      <c r="P95">
        <v>23.501153463931395</v>
      </c>
      <c r="Q95">
        <v>2.8910495460440981</v>
      </c>
      <c r="R95">
        <v>5.7815222665602564</v>
      </c>
      <c r="S95">
        <v>0</v>
      </c>
      <c r="T95">
        <v>0</v>
      </c>
      <c r="U95">
        <v>47.451585077668391</v>
      </c>
      <c r="V95">
        <v>2.8902997925311205</v>
      </c>
      <c r="W95">
        <v>14.735554858926342</v>
      </c>
      <c r="X95">
        <v>62.46850301674143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6.9777642817614973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22.731569226950359</v>
      </c>
      <c r="AL95">
        <v>1.6715562815834766</v>
      </c>
      <c r="AM95">
        <v>0</v>
      </c>
      <c r="AN95">
        <v>0</v>
      </c>
      <c r="AO95">
        <v>0</v>
      </c>
      <c r="AP95">
        <v>1.6272076086164042</v>
      </c>
      <c r="AQ95">
        <v>10.399254939682539</v>
      </c>
      <c r="AR95">
        <v>1.8699685356884048</v>
      </c>
      <c r="AS95">
        <v>4.27192714391912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652.69033170697719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260.30930768617014</v>
      </c>
      <c r="L96">
        <v>0.96011646593406597</v>
      </c>
      <c r="M96">
        <v>61.478059255918829</v>
      </c>
      <c r="N96">
        <v>50.016285616229027</v>
      </c>
      <c r="O96">
        <v>70.65764664212027</v>
      </c>
      <c r="P96">
        <v>23.501153463931395</v>
      </c>
      <c r="Q96">
        <v>2.8910495460440981</v>
      </c>
      <c r="R96">
        <v>5.7815222665602564</v>
      </c>
      <c r="S96">
        <v>0</v>
      </c>
      <c r="T96">
        <v>0</v>
      </c>
      <c r="U96">
        <v>47.451585077668391</v>
      </c>
      <c r="V96">
        <v>2.8902997925311205</v>
      </c>
      <c r="W96">
        <v>14.735554858926342</v>
      </c>
      <c r="X96">
        <v>62.46850301674143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6.9777642817614973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22.731569226950359</v>
      </c>
      <c r="AL96">
        <v>1.6715562815834766</v>
      </c>
      <c r="AM96">
        <v>0</v>
      </c>
      <c r="AN96">
        <v>0</v>
      </c>
      <c r="AO96">
        <v>0</v>
      </c>
      <c r="AP96">
        <v>1.6272076086164042</v>
      </c>
      <c r="AQ96">
        <v>0</v>
      </c>
      <c r="AR96">
        <v>1.8699685356884048</v>
      </c>
      <c r="AS96">
        <v>4.27192714391912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642.29107676729461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260.30930768617014</v>
      </c>
      <c r="L97">
        <v>0.96011646593406597</v>
      </c>
      <c r="M97">
        <v>61.478059255918829</v>
      </c>
      <c r="N97">
        <v>50.016285616229027</v>
      </c>
      <c r="O97">
        <v>70.65764664212027</v>
      </c>
      <c r="P97">
        <v>23.501153463931395</v>
      </c>
      <c r="Q97">
        <v>2.8910495460440981</v>
      </c>
      <c r="R97">
        <v>5.7815222665602564</v>
      </c>
      <c r="S97">
        <v>0</v>
      </c>
      <c r="T97">
        <v>0</v>
      </c>
      <c r="U97">
        <v>47.451585077668391</v>
      </c>
      <c r="V97">
        <v>2.8902997925311205</v>
      </c>
      <c r="W97">
        <v>14.735554858926342</v>
      </c>
      <c r="X97">
        <v>62.46850301674143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6.9777642817614973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22.731569226950359</v>
      </c>
      <c r="AL97">
        <v>1.6715562815834766</v>
      </c>
      <c r="AM97">
        <v>0</v>
      </c>
      <c r="AN97">
        <v>0</v>
      </c>
      <c r="AO97">
        <v>0</v>
      </c>
      <c r="AP97">
        <v>1.6272076086164042</v>
      </c>
      <c r="AQ97">
        <v>0</v>
      </c>
      <c r="AR97">
        <v>1.8699685356884048</v>
      </c>
      <c r="AS97">
        <v>4.27192714391912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642.29107676729461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260.30930768617014</v>
      </c>
      <c r="L98">
        <v>0.96011646593406597</v>
      </c>
      <c r="M98">
        <v>61.478059255918829</v>
      </c>
      <c r="N98">
        <v>50.016285616229027</v>
      </c>
      <c r="O98">
        <v>70.65764664212027</v>
      </c>
      <c r="P98">
        <v>23.501153463931395</v>
      </c>
      <c r="Q98">
        <v>2.8910495460440981</v>
      </c>
      <c r="R98">
        <v>5.7815222665602564</v>
      </c>
      <c r="S98">
        <v>0</v>
      </c>
      <c r="T98">
        <v>0</v>
      </c>
      <c r="U98">
        <v>47.451585077668391</v>
      </c>
      <c r="V98">
        <v>2.8902997925311205</v>
      </c>
      <c r="W98">
        <v>14.735554858926342</v>
      </c>
      <c r="X98">
        <v>62.46850301674143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6.9777642817614973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22.731569226950359</v>
      </c>
      <c r="AL98">
        <v>1.6715562815834766</v>
      </c>
      <c r="AM98">
        <v>0</v>
      </c>
      <c r="AN98">
        <v>0</v>
      </c>
      <c r="AO98">
        <v>0</v>
      </c>
      <c r="AP98">
        <v>1.6272076086164042</v>
      </c>
      <c r="AQ98">
        <v>0</v>
      </c>
      <c r="AR98">
        <v>1.8699685356884048</v>
      </c>
      <c r="AS98">
        <v>4.27192714391912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642.29107676729461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7.4315997440089392</v>
      </c>
      <c r="L99">
        <f t="shared" si="2"/>
        <v>2.3042417412122825E-2</v>
      </c>
      <c r="M99">
        <f t="shared" si="2"/>
        <v>1.3371360875443308</v>
      </c>
      <c r="N99">
        <f t="shared" si="2"/>
        <v>1.1081085122505026</v>
      </c>
      <c r="O99">
        <f t="shared" si="2"/>
        <v>1.6492248590965031</v>
      </c>
      <c r="P99">
        <f t="shared" si="2"/>
        <v>0.55209601030693845</v>
      </c>
      <c r="Q99">
        <f t="shared" si="2"/>
        <v>6.9380987264200319E-2</v>
      </c>
      <c r="R99">
        <f t="shared" si="2"/>
        <v>0.33018677631041965</v>
      </c>
      <c r="S99">
        <f t="shared" si="2"/>
        <v>3.0420279174812912E-2</v>
      </c>
      <c r="T99">
        <f t="shared" si="2"/>
        <v>0</v>
      </c>
      <c r="U99">
        <f t="shared" si="2"/>
        <v>1.3259115655932836</v>
      </c>
      <c r="V99">
        <f t="shared" si="2"/>
        <v>0.14365230044323432</v>
      </c>
      <c r="W99">
        <f t="shared" si="2"/>
        <v>0.3041704194062268</v>
      </c>
      <c r="X99">
        <f t="shared" si="2"/>
        <v>1.2875195195727132</v>
      </c>
      <c r="Y99">
        <f t="shared" si="2"/>
        <v>0</v>
      </c>
      <c r="Z99">
        <f t="shared" si="2"/>
        <v>2.255380336861363E-2</v>
      </c>
      <c r="AA99">
        <f t="shared" si="2"/>
        <v>3.846973409778482E-2</v>
      </c>
      <c r="AB99">
        <f t="shared" si="2"/>
        <v>5.8041265439797443E-2</v>
      </c>
      <c r="AC99">
        <f t="shared" si="2"/>
        <v>4.534849771203079E-2</v>
      </c>
      <c r="AD99">
        <f t="shared" si="2"/>
        <v>5.2234047075851629E-2</v>
      </c>
      <c r="AE99">
        <f t="shared" si="2"/>
        <v>0.18491075500389725</v>
      </c>
      <c r="AF99">
        <f t="shared" si="2"/>
        <v>0.16671747052941188</v>
      </c>
      <c r="AG99">
        <f t="shared" si="2"/>
        <v>0</v>
      </c>
      <c r="AH99">
        <f t="shared" si="2"/>
        <v>0.31676084340589222</v>
      </c>
      <c r="AI99">
        <f t="shared" si="2"/>
        <v>2.2639189195679497E-2</v>
      </c>
      <c r="AJ99">
        <f t="shared" si="2"/>
        <v>0</v>
      </c>
      <c r="AK99">
        <f t="shared" si="2"/>
        <v>0.54555766144680828</v>
      </c>
      <c r="AL99">
        <f t="shared" si="2"/>
        <v>0.22064546255436729</v>
      </c>
      <c r="AM99">
        <f t="shared" si="2"/>
        <v>1.6924186718229556E-2</v>
      </c>
      <c r="AN99">
        <f t="shared" si="2"/>
        <v>0</v>
      </c>
      <c r="AO99">
        <f t="shared" si="2"/>
        <v>0</v>
      </c>
      <c r="AP99">
        <f t="shared" si="2"/>
        <v>3.6435892082435736E-2</v>
      </c>
      <c r="AQ99">
        <f t="shared" si="2"/>
        <v>0.31994549841789705</v>
      </c>
      <c r="AR99">
        <f t="shared" si="2"/>
        <v>0.1157042908475316</v>
      </c>
      <c r="AS99">
        <f t="shared" si="2"/>
        <v>9.7941048349985238E-2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17.853279124630429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77.13062249955162</v>
      </c>
      <c r="L3">
        <v>10.601285978021979</v>
      </c>
      <c r="M3">
        <v>0</v>
      </c>
      <c r="N3">
        <v>28.92363487345218</v>
      </c>
      <c r="O3">
        <v>48.568382357879734</v>
      </c>
      <c r="P3">
        <v>58.952893476542798</v>
      </c>
      <c r="Q3">
        <v>1.9307009079118025</v>
      </c>
      <c r="R3">
        <v>4.8205</v>
      </c>
      <c r="S3">
        <v>2.8923000000000001</v>
      </c>
      <c r="T3">
        <v>0</v>
      </c>
      <c r="U3">
        <v>260.92791983110709</v>
      </c>
      <c r="V3">
        <v>0</v>
      </c>
      <c r="W3">
        <v>4.8186255346727158</v>
      </c>
      <c r="X3">
        <v>17.352420497227687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4.035587186204209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13.143854972813239</v>
      </c>
      <c r="AL3">
        <v>0.56901171841652332</v>
      </c>
      <c r="AM3">
        <v>0</v>
      </c>
      <c r="AN3">
        <v>0</v>
      </c>
      <c r="AO3">
        <v>0</v>
      </c>
      <c r="AP3">
        <v>2.038664542350622</v>
      </c>
      <c r="AQ3">
        <v>0</v>
      </c>
      <c r="AR3">
        <v>9.7320109384057965</v>
      </c>
      <c r="AS3">
        <v>6.0615667272524538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552.49998204181043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77.13062249955162</v>
      </c>
      <c r="L4">
        <v>10.601285978021979</v>
      </c>
      <c r="M4">
        <v>0</v>
      </c>
      <c r="N4">
        <v>28.92363487345218</v>
      </c>
      <c r="O4">
        <v>48.568382357879734</v>
      </c>
      <c r="P4">
        <v>58.952893476542798</v>
      </c>
      <c r="Q4">
        <v>1.9307009079118025</v>
      </c>
      <c r="R4">
        <v>4.8205</v>
      </c>
      <c r="S4">
        <v>2.8923000000000001</v>
      </c>
      <c r="T4">
        <v>0</v>
      </c>
      <c r="U4">
        <v>265.77646880656573</v>
      </c>
      <c r="V4">
        <v>0</v>
      </c>
      <c r="W4">
        <v>4.8186255346727158</v>
      </c>
      <c r="X4">
        <v>17.352420497227687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4.035587186204209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13.143854972813239</v>
      </c>
      <c r="AL4">
        <v>0.56901171841652332</v>
      </c>
      <c r="AM4">
        <v>0</v>
      </c>
      <c r="AN4">
        <v>0</v>
      </c>
      <c r="AO4">
        <v>0</v>
      </c>
      <c r="AP4">
        <v>2.038664542350622</v>
      </c>
      <c r="AQ4">
        <v>0</v>
      </c>
      <c r="AR4">
        <v>9.7320109384057965</v>
      </c>
      <c r="AS4">
        <v>6.0615667272524538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557.34853101726901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77.13062249955162</v>
      </c>
      <c r="L5">
        <v>10.601285978021979</v>
      </c>
      <c r="M5">
        <v>0</v>
      </c>
      <c r="N5">
        <v>28.92363487345218</v>
      </c>
      <c r="O5">
        <v>48.568382357879734</v>
      </c>
      <c r="P5">
        <v>58.952893476542798</v>
      </c>
      <c r="Q5">
        <v>1.9307009079118025</v>
      </c>
      <c r="R5">
        <v>4.8205</v>
      </c>
      <c r="S5">
        <v>2.8923000000000001</v>
      </c>
      <c r="T5">
        <v>0</v>
      </c>
      <c r="U5">
        <v>278.33621361498052</v>
      </c>
      <c r="V5">
        <v>0</v>
      </c>
      <c r="W5">
        <v>4.8186255346727158</v>
      </c>
      <c r="X5">
        <v>17.352420497227687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4.035587186204209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13.143854972813239</v>
      </c>
      <c r="AL5">
        <v>0.56901171841652332</v>
      </c>
      <c r="AM5">
        <v>0</v>
      </c>
      <c r="AN5">
        <v>0</v>
      </c>
      <c r="AO5">
        <v>0</v>
      </c>
      <c r="AP5">
        <v>2.038664542350622</v>
      </c>
      <c r="AQ5">
        <v>0</v>
      </c>
      <c r="AR5">
        <v>2.1626690692028987</v>
      </c>
      <c r="AS5">
        <v>6.0615667272524538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562.33893395648101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77.13062249955162</v>
      </c>
      <c r="L6">
        <v>10.601285978021979</v>
      </c>
      <c r="M6">
        <v>0</v>
      </c>
      <c r="N6">
        <v>28.92363487345218</v>
      </c>
      <c r="O6">
        <v>48.568382357879734</v>
      </c>
      <c r="P6">
        <v>58.952893476542798</v>
      </c>
      <c r="Q6">
        <v>1.9307009079118025</v>
      </c>
      <c r="R6">
        <v>4.8205</v>
      </c>
      <c r="S6">
        <v>2.8923000000000001</v>
      </c>
      <c r="T6">
        <v>0</v>
      </c>
      <c r="U6">
        <v>287.52247845717426</v>
      </c>
      <c r="V6">
        <v>0</v>
      </c>
      <c r="W6">
        <v>4.8186255346727158</v>
      </c>
      <c r="X6">
        <v>17.352420497227687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4.035587186204209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13.143854972813239</v>
      </c>
      <c r="AL6">
        <v>0.56901171841652332</v>
      </c>
      <c r="AM6">
        <v>0</v>
      </c>
      <c r="AN6">
        <v>0</v>
      </c>
      <c r="AO6">
        <v>0</v>
      </c>
      <c r="AP6">
        <v>2.038664542350622</v>
      </c>
      <c r="AQ6">
        <v>0</v>
      </c>
      <c r="AR6">
        <v>1.3516681999999998</v>
      </c>
      <c r="AS6">
        <v>6.0615667272524538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570.71419792947177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77.13062249955162</v>
      </c>
      <c r="L7">
        <v>10.601285978021979</v>
      </c>
      <c r="M7">
        <v>0</v>
      </c>
      <c r="N7">
        <v>30</v>
      </c>
      <c r="O7">
        <v>48.568382357879734</v>
      </c>
      <c r="P7">
        <v>58.952893476542798</v>
      </c>
      <c r="Q7">
        <v>1.9307009079118025</v>
      </c>
      <c r="R7">
        <v>4.8205</v>
      </c>
      <c r="S7">
        <v>2.8923000000000001</v>
      </c>
      <c r="T7">
        <v>0</v>
      </c>
      <c r="U7">
        <v>295.73103690039818</v>
      </c>
      <c r="V7">
        <v>0</v>
      </c>
      <c r="W7">
        <v>4.8186255346727158</v>
      </c>
      <c r="X7">
        <v>17.352420497227687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4.035587186204209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13.143854972813239</v>
      </c>
      <c r="AL7">
        <v>0.56901171841652332</v>
      </c>
      <c r="AM7">
        <v>0</v>
      </c>
      <c r="AN7">
        <v>0</v>
      </c>
      <c r="AO7">
        <v>0</v>
      </c>
      <c r="AP7">
        <v>2.038664542350622</v>
      </c>
      <c r="AQ7">
        <v>0</v>
      </c>
      <c r="AR7">
        <v>1.3516681999999998</v>
      </c>
      <c r="AS7">
        <v>6.0615667272524538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579.99912149924342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77.13062249955162</v>
      </c>
      <c r="L8">
        <v>10.601285978021979</v>
      </c>
      <c r="M8">
        <v>0</v>
      </c>
      <c r="N8">
        <v>28.923788270122781</v>
      </c>
      <c r="O8">
        <v>48.568382357879734</v>
      </c>
      <c r="P8">
        <v>58.952893476542798</v>
      </c>
      <c r="Q8">
        <v>1.9307009079118025</v>
      </c>
      <c r="R8">
        <v>4.8205</v>
      </c>
      <c r="S8">
        <v>2.8923000000000001</v>
      </c>
      <c r="T8">
        <v>0</v>
      </c>
      <c r="U8">
        <v>301.72494205715185</v>
      </c>
      <c r="V8">
        <v>0</v>
      </c>
      <c r="W8">
        <v>4.8186255346727158</v>
      </c>
      <c r="X8">
        <v>17.352420497227687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4.035587186204209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13.143854972813239</v>
      </c>
      <c r="AL8">
        <v>3.6985769315834771</v>
      </c>
      <c r="AM8">
        <v>0</v>
      </c>
      <c r="AN8">
        <v>0</v>
      </c>
      <c r="AO8">
        <v>0</v>
      </c>
      <c r="AP8">
        <v>2.038664542350622</v>
      </c>
      <c r="AQ8">
        <v>0</v>
      </c>
      <c r="AR8">
        <v>1.3516681999999998</v>
      </c>
      <c r="AS8">
        <v>6.0615667272524538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588.04638013928695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77.13062249955162</v>
      </c>
      <c r="L9">
        <v>10.601285978021979</v>
      </c>
      <c r="M9">
        <v>0</v>
      </c>
      <c r="N9">
        <v>28.923788270122781</v>
      </c>
      <c r="O9">
        <v>48.568382357879734</v>
      </c>
      <c r="P9">
        <v>58.952893476542798</v>
      </c>
      <c r="Q9">
        <v>1.9307009079118025</v>
      </c>
      <c r="R9">
        <v>4.8205</v>
      </c>
      <c r="S9">
        <v>2.8923000000000001</v>
      </c>
      <c r="T9">
        <v>0</v>
      </c>
      <c r="U9">
        <v>306.68310354943947</v>
      </c>
      <c r="V9">
        <v>0</v>
      </c>
      <c r="W9">
        <v>4.8186255346727158</v>
      </c>
      <c r="X9">
        <v>17.352420497227687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13.143854972813239</v>
      </c>
      <c r="AL9">
        <v>17.354860459208261</v>
      </c>
      <c r="AM9">
        <v>0</v>
      </c>
      <c r="AN9">
        <v>0</v>
      </c>
      <c r="AO9">
        <v>0</v>
      </c>
      <c r="AP9">
        <v>0.78410164938193883</v>
      </c>
      <c r="AQ9">
        <v>0</v>
      </c>
      <c r="AR9">
        <v>1.3516681999999998</v>
      </c>
      <c r="AS9">
        <v>1.6471649516057092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596.95627330437969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77.13062249955162</v>
      </c>
      <c r="L10">
        <v>10.601285978021979</v>
      </c>
      <c r="M10">
        <v>0</v>
      </c>
      <c r="N10">
        <v>28.923788270122781</v>
      </c>
      <c r="O10">
        <v>48.568382357879734</v>
      </c>
      <c r="P10">
        <v>58.952893476542798</v>
      </c>
      <c r="Q10">
        <v>1.9307009079118025</v>
      </c>
      <c r="R10">
        <v>4.8205</v>
      </c>
      <c r="S10">
        <v>2.8923000000000001</v>
      </c>
      <c r="T10">
        <v>0</v>
      </c>
      <c r="U10">
        <v>312.01917015957446</v>
      </c>
      <c r="V10">
        <v>0</v>
      </c>
      <c r="W10">
        <v>4.8186255346727158</v>
      </c>
      <c r="X10">
        <v>17.352420497227687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13.143854972813239</v>
      </c>
      <c r="AL10">
        <v>17.354860459208261</v>
      </c>
      <c r="AM10">
        <v>0</v>
      </c>
      <c r="AN10">
        <v>0</v>
      </c>
      <c r="AO10">
        <v>0</v>
      </c>
      <c r="AP10">
        <v>0.78410164938193883</v>
      </c>
      <c r="AQ10">
        <v>0</v>
      </c>
      <c r="AR10">
        <v>1.3516681999999998</v>
      </c>
      <c r="AS10">
        <v>1.6471649516057092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602.29233991451474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77.13062249955162</v>
      </c>
      <c r="L11">
        <v>10.601285978021979</v>
      </c>
      <c r="M11">
        <v>0</v>
      </c>
      <c r="N11">
        <v>28.924593196004132</v>
      </c>
      <c r="O11">
        <v>48.577956672261962</v>
      </c>
      <c r="P11">
        <v>58.95735335600822</v>
      </c>
      <c r="Q11">
        <v>1.9307009079118025</v>
      </c>
      <c r="R11">
        <v>4.8205</v>
      </c>
      <c r="S11">
        <v>2.8923000000000001</v>
      </c>
      <c r="T11">
        <v>0</v>
      </c>
      <c r="U11">
        <v>313.72855768131092</v>
      </c>
      <c r="V11">
        <v>0</v>
      </c>
      <c r="W11">
        <v>4.8186255346727158</v>
      </c>
      <c r="X11">
        <v>17.352420497227687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13.143854972813239</v>
      </c>
      <c r="AL11">
        <v>17.354860459208261</v>
      </c>
      <c r="AM11">
        <v>0</v>
      </c>
      <c r="AN11">
        <v>0</v>
      </c>
      <c r="AO11">
        <v>0</v>
      </c>
      <c r="AP11">
        <v>0.78410164938193883</v>
      </c>
      <c r="AQ11">
        <v>0</v>
      </c>
      <c r="AR11">
        <v>1.3516681999999998</v>
      </c>
      <c r="AS11">
        <v>1.6471649516057092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604.01656655598015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77.13062249955162</v>
      </c>
      <c r="L12">
        <v>10.601285978021979</v>
      </c>
      <c r="M12">
        <v>0</v>
      </c>
      <c r="N12">
        <v>28.924593196004132</v>
      </c>
      <c r="O12">
        <v>48.577956672261962</v>
      </c>
      <c r="P12">
        <v>58.95735335600822</v>
      </c>
      <c r="Q12">
        <v>1.9307009079118025</v>
      </c>
      <c r="R12">
        <v>4.8205</v>
      </c>
      <c r="S12">
        <v>2.8923000000000001</v>
      </c>
      <c r="T12">
        <v>0</v>
      </c>
      <c r="U12">
        <v>313.72855768131092</v>
      </c>
      <c r="V12">
        <v>0</v>
      </c>
      <c r="W12">
        <v>4.8186255346727158</v>
      </c>
      <c r="X12">
        <v>17.352420497227687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13.143854972813239</v>
      </c>
      <c r="AL12">
        <v>17.354860459208261</v>
      </c>
      <c r="AM12">
        <v>0</v>
      </c>
      <c r="AN12">
        <v>0</v>
      </c>
      <c r="AO12">
        <v>0</v>
      </c>
      <c r="AP12">
        <v>0.78410164938193883</v>
      </c>
      <c r="AQ12">
        <v>0</v>
      </c>
      <c r="AR12">
        <v>1.3516681999999998</v>
      </c>
      <c r="AS12">
        <v>1.6471649516057092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604.01656655598015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77.13062249955162</v>
      </c>
      <c r="L13">
        <v>10.601285978021979</v>
      </c>
      <c r="M13">
        <v>0</v>
      </c>
      <c r="N13">
        <v>28.924593196004132</v>
      </c>
      <c r="O13">
        <v>48.577956672261962</v>
      </c>
      <c r="P13">
        <v>58.95735335600822</v>
      </c>
      <c r="Q13">
        <v>1.9307009079118025</v>
      </c>
      <c r="R13">
        <v>4.8205</v>
      </c>
      <c r="S13">
        <v>2.8923000000000001</v>
      </c>
      <c r="T13">
        <v>0</v>
      </c>
      <c r="U13">
        <v>313.72855768131092</v>
      </c>
      <c r="V13">
        <v>0</v>
      </c>
      <c r="W13">
        <v>4.8186255346727158</v>
      </c>
      <c r="X13">
        <v>17.352420497227687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13.143854972813239</v>
      </c>
      <c r="AL13">
        <v>3.4140708184165236</v>
      </c>
      <c r="AM13">
        <v>0</v>
      </c>
      <c r="AN13">
        <v>0</v>
      </c>
      <c r="AO13">
        <v>0</v>
      </c>
      <c r="AP13">
        <v>0.78410164938193883</v>
      </c>
      <c r="AQ13">
        <v>0</v>
      </c>
      <c r="AR13">
        <v>1.3516681999999998</v>
      </c>
      <c r="AS13">
        <v>1.6471649516057092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590.0757769151885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77.13062249955162</v>
      </c>
      <c r="L14">
        <v>10.601285978021979</v>
      </c>
      <c r="M14">
        <v>0</v>
      </c>
      <c r="N14">
        <v>28.924593196004132</v>
      </c>
      <c r="O14">
        <v>48.577956672261962</v>
      </c>
      <c r="P14">
        <v>58.95735335600822</v>
      </c>
      <c r="Q14">
        <v>1.9307009079118025</v>
      </c>
      <c r="R14">
        <v>4.8205</v>
      </c>
      <c r="S14">
        <v>2.8923000000000001</v>
      </c>
      <c r="T14">
        <v>0</v>
      </c>
      <c r="U14">
        <v>313.72855768131092</v>
      </c>
      <c r="V14">
        <v>0</v>
      </c>
      <c r="W14">
        <v>4.8186255346727158</v>
      </c>
      <c r="X14">
        <v>17.352420497227687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13.143854972813239</v>
      </c>
      <c r="AL14">
        <v>0.56901171841652332</v>
      </c>
      <c r="AM14">
        <v>0</v>
      </c>
      <c r="AN14">
        <v>0</v>
      </c>
      <c r="AO14">
        <v>0</v>
      </c>
      <c r="AP14">
        <v>0.78410164938193883</v>
      </c>
      <c r="AQ14">
        <v>0</v>
      </c>
      <c r="AR14">
        <v>1.3516681999999998</v>
      </c>
      <c r="AS14">
        <v>1.6471649516057092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587.23071781518843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77.13062249955162</v>
      </c>
      <c r="L15">
        <v>10.601285978021979</v>
      </c>
      <c r="M15">
        <v>0</v>
      </c>
      <c r="N15">
        <v>28.923788270122781</v>
      </c>
      <c r="O15">
        <v>48.568382357879734</v>
      </c>
      <c r="P15">
        <v>58.952893476542798</v>
      </c>
      <c r="Q15">
        <v>1.9307009079118025</v>
      </c>
      <c r="R15">
        <v>4.8205</v>
      </c>
      <c r="S15">
        <v>2.8923000000000001</v>
      </c>
      <c r="T15">
        <v>0</v>
      </c>
      <c r="U15">
        <v>313.72855768131092</v>
      </c>
      <c r="V15">
        <v>0</v>
      </c>
      <c r="W15">
        <v>4.8186255346727158</v>
      </c>
      <c r="X15">
        <v>17.352420497227687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13.143854972813239</v>
      </c>
      <c r="AL15">
        <v>0.56901171841652332</v>
      </c>
      <c r="AM15">
        <v>0</v>
      </c>
      <c r="AN15">
        <v>0</v>
      </c>
      <c r="AO15">
        <v>0</v>
      </c>
      <c r="AP15">
        <v>0.78410164938193883</v>
      </c>
      <c r="AQ15">
        <v>0</v>
      </c>
      <c r="AR15">
        <v>1.3516681999999998</v>
      </c>
      <c r="AS15">
        <v>1.6471649516057092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587.21587869545942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77.13062249955162</v>
      </c>
      <c r="L16">
        <v>10.601285978021979</v>
      </c>
      <c r="M16">
        <v>0</v>
      </c>
      <c r="N16">
        <v>28.923788270122781</v>
      </c>
      <c r="O16">
        <v>48.568382357879734</v>
      </c>
      <c r="P16">
        <v>58.952893476542798</v>
      </c>
      <c r="Q16">
        <v>1.9307009079118025</v>
      </c>
      <c r="R16">
        <v>4.8205</v>
      </c>
      <c r="S16">
        <v>2.8923000000000001</v>
      </c>
      <c r="T16">
        <v>0</v>
      </c>
      <c r="U16">
        <v>313.72855768131092</v>
      </c>
      <c r="V16">
        <v>0</v>
      </c>
      <c r="W16">
        <v>4.8186255346727158</v>
      </c>
      <c r="X16">
        <v>17.352420497227687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13.143854972813239</v>
      </c>
      <c r="AL16">
        <v>0.56901171841652332</v>
      </c>
      <c r="AM16">
        <v>0</v>
      </c>
      <c r="AN16">
        <v>0</v>
      </c>
      <c r="AO16">
        <v>0</v>
      </c>
      <c r="AP16">
        <v>0.78410164938193883</v>
      </c>
      <c r="AQ16">
        <v>0</v>
      </c>
      <c r="AR16">
        <v>1.3516681999999998</v>
      </c>
      <c r="AS16">
        <v>1.6471649516057092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587.21587869545942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74.359043661100728</v>
      </c>
      <c r="L17">
        <v>10.601285978021979</v>
      </c>
      <c r="M17">
        <v>0</v>
      </c>
      <c r="N17">
        <v>28.923788270122781</v>
      </c>
      <c r="O17">
        <v>48.568382357879734</v>
      </c>
      <c r="P17">
        <v>58.952893476542798</v>
      </c>
      <c r="Q17">
        <v>1.9307009079118025</v>
      </c>
      <c r="R17">
        <v>4.6460855454545458</v>
      </c>
      <c r="S17">
        <v>2.8923000000000001</v>
      </c>
      <c r="T17">
        <v>0</v>
      </c>
      <c r="U17">
        <v>313.72855768131092</v>
      </c>
      <c r="V17">
        <v>0</v>
      </c>
      <c r="W17">
        <v>4.6506287409836071</v>
      </c>
      <c r="X17">
        <v>16.730343435521792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13.143854972813239</v>
      </c>
      <c r="AL17">
        <v>0.56901171841652332</v>
      </c>
      <c r="AM17">
        <v>0</v>
      </c>
      <c r="AN17">
        <v>0</v>
      </c>
      <c r="AO17">
        <v>0</v>
      </c>
      <c r="AP17">
        <v>0.78410164938193883</v>
      </c>
      <c r="AQ17">
        <v>0</v>
      </c>
      <c r="AR17">
        <v>1.3516681999999998</v>
      </c>
      <c r="AS17">
        <v>1.6471649516057092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583.47981154706804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74.359043661100728</v>
      </c>
      <c r="L18">
        <v>10.601285978021979</v>
      </c>
      <c r="M18">
        <v>0</v>
      </c>
      <c r="N18">
        <v>28.923788270122781</v>
      </c>
      <c r="O18">
        <v>48.568382357879734</v>
      </c>
      <c r="P18">
        <v>58.952893476542798</v>
      </c>
      <c r="Q18">
        <v>1.9307009079118025</v>
      </c>
      <c r="R18">
        <v>4.6460855454545458</v>
      </c>
      <c r="S18">
        <v>2.8923000000000001</v>
      </c>
      <c r="T18">
        <v>0</v>
      </c>
      <c r="U18">
        <v>313.72855768131092</v>
      </c>
      <c r="V18">
        <v>0</v>
      </c>
      <c r="W18">
        <v>4.6506287409836071</v>
      </c>
      <c r="X18">
        <v>16.730343435521792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4.035587186204209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13.143854972813239</v>
      </c>
      <c r="AL18">
        <v>0.56901171841652332</v>
      </c>
      <c r="AM18">
        <v>0</v>
      </c>
      <c r="AN18">
        <v>0</v>
      </c>
      <c r="AO18">
        <v>0</v>
      </c>
      <c r="AP18">
        <v>0.78410164938193883</v>
      </c>
      <c r="AQ18">
        <v>0</v>
      </c>
      <c r="AR18">
        <v>1.3516681999999998</v>
      </c>
      <c r="AS18">
        <v>1.6471649516057092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587.51539873327226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74.359043661100728</v>
      </c>
      <c r="L19">
        <v>10.601285978021979</v>
      </c>
      <c r="M19">
        <v>0</v>
      </c>
      <c r="N19">
        <v>28.923788270122781</v>
      </c>
      <c r="O19">
        <v>48.568382357879734</v>
      </c>
      <c r="P19">
        <v>58.952893476542798</v>
      </c>
      <c r="Q19">
        <v>1.9307009079118025</v>
      </c>
      <c r="R19">
        <v>4.6460855454545458</v>
      </c>
      <c r="S19">
        <v>2.8923000000000001</v>
      </c>
      <c r="T19">
        <v>0</v>
      </c>
      <c r="U19">
        <v>313.72855768131092</v>
      </c>
      <c r="V19">
        <v>0</v>
      </c>
      <c r="W19">
        <v>4.6506287409836071</v>
      </c>
      <c r="X19">
        <v>16.730343435521792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4.035587186204209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13.143854972813239</v>
      </c>
      <c r="AL19">
        <v>0.56901171841652332</v>
      </c>
      <c r="AM19">
        <v>0</v>
      </c>
      <c r="AN19">
        <v>0</v>
      </c>
      <c r="AO19">
        <v>0</v>
      </c>
      <c r="AP19">
        <v>0.78410164938193883</v>
      </c>
      <c r="AQ19">
        <v>0</v>
      </c>
      <c r="AR19">
        <v>1.3516681999999998</v>
      </c>
      <c r="AS19">
        <v>1.8118812689562893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587.68011505062282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74.359043661100728</v>
      </c>
      <c r="L20">
        <v>10.601285978021979</v>
      </c>
      <c r="M20">
        <v>0</v>
      </c>
      <c r="N20">
        <v>28.923788270122781</v>
      </c>
      <c r="O20">
        <v>48.568382357879734</v>
      </c>
      <c r="P20">
        <v>58.952893476542798</v>
      </c>
      <c r="Q20">
        <v>1.9307009079118025</v>
      </c>
      <c r="R20">
        <v>4.6460855454545458</v>
      </c>
      <c r="S20">
        <v>2.8923000000000001</v>
      </c>
      <c r="T20">
        <v>0</v>
      </c>
      <c r="U20">
        <v>313.72855768131092</v>
      </c>
      <c r="V20">
        <v>0</v>
      </c>
      <c r="W20">
        <v>4.6506287409836071</v>
      </c>
      <c r="X20">
        <v>16.730343435521792</v>
      </c>
      <c r="Y20">
        <v>0</v>
      </c>
      <c r="Z20">
        <v>0</v>
      </c>
      <c r="AA20">
        <v>0</v>
      </c>
      <c r="AB20">
        <v>0</v>
      </c>
      <c r="AC20">
        <v>2.3696036598083863</v>
      </c>
      <c r="AD20">
        <v>0</v>
      </c>
      <c r="AE20">
        <v>4.035587186204209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13.143854972813239</v>
      </c>
      <c r="AL20">
        <v>0.56901171841652332</v>
      </c>
      <c r="AM20">
        <v>0</v>
      </c>
      <c r="AN20">
        <v>0</v>
      </c>
      <c r="AO20">
        <v>0</v>
      </c>
      <c r="AP20">
        <v>0.78410164938193883</v>
      </c>
      <c r="AQ20">
        <v>0</v>
      </c>
      <c r="AR20">
        <v>1.3516681999999998</v>
      </c>
      <c r="AS20">
        <v>1.8118812689562893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590.04971871043119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74.359043661100728</v>
      </c>
      <c r="L21">
        <v>10.601285978021979</v>
      </c>
      <c r="M21">
        <v>0</v>
      </c>
      <c r="N21">
        <v>24.873393880118456</v>
      </c>
      <c r="O21">
        <v>48.568382357879734</v>
      </c>
      <c r="P21">
        <v>58.952893476542798</v>
      </c>
      <c r="Q21">
        <v>1.9307009079118025</v>
      </c>
      <c r="R21">
        <v>4.6460855454545458</v>
      </c>
      <c r="S21">
        <v>2.8923000000000001</v>
      </c>
      <c r="T21">
        <v>0</v>
      </c>
      <c r="U21">
        <v>313.72855768131092</v>
      </c>
      <c r="V21">
        <v>0</v>
      </c>
      <c r="W21">
        <v>4.6506287409836071</v>
      </c>
      <c r="X21">
        <v>16.730343435521792</v>
      </c>
      <c r="Y21">
        <v>0</v>
      </c>
      <c r="Z21">
        <v>0</v>
      </c>
      <c r="AA21">
        <v>0</v>
      </c>
      <c r="AB21">
        <v>0</v>
      </c>
      <c r="AC21">
        <v>2.3696036598083863</v>
      </c>
      <c r="AD21">
        <v>0</v>
      </c>
      <c r="AE21">
        <v>4.035587186204209</v>
      </c>
      <c r="AF21">
        <v>0</v>
      </c>
      <c r="AG21">
        <v>0</v>
      </c>
      <c r="AH21">
        <v>4.6380922800000004</v>
      </c>
      <c r="AI21">
        <v>0</v>
      </c>
      <c r="AJ21">
        <v>0</v>
      </c>
      <c r="AK21">
        <v>13.143854972813239</v>
      </c>
      <c r="AL21">
        <v>0.56901171841652332</v>
      </c>
      <c r="AM21">
        <v>0</v>
      </c>
      <c r="AN21">
        <v>0</v>
      </c>
      <c r="AO21">
        <v>0</v>
      </c>
      <c r="AP21">
        <v>0.78410164938193883</v>
      </c>
      <c r="AQ21">
        <v>0</v>
      </c>
      <c r="AR21">
        <v>1.3516681999999998</v>
      </c>
      <c r="AS21">
        <v>1.8118812689562893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590.63741660042695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74.359043661100728</v>
      </c>
      <c r="L22">
        <v>10.601285978021979</v>
      </c>
      <c r="M22">
        <v>0</v>
      </c>
      <c r="N22">
        <v>28.92363487345218</v>
      </c>
      <c r="O22">
        <v>48.568382357879734</v>
      </c>
      <c r="P22">
        <v>58.952893476542798</v>
      </c>
      <c r="Q22">
        <v>1.9307009079118025</v>
      </c>
      <c r="R22">
        <v>4.6460855454545458</v>
      </c>
      <c r="S22">
        <v>2.8923000000000001</v>
      </c>
      <c r="T22">
        <v>0</v>
      </c>
      <c r="U22">
        <v>313.72855768131092</v>
      </c>
      <c r="V22">
        <v>0</v>
      </c>
      <c r="W22">
        <v>4.6506287409836071</v>
      </c>
      <c r="X22">
        <v>16.730343435521792</v>
      </c>
      <c r="Y22">
        <v>0</v>
      </c>
      <c r="Z22">
        <v>0</v>
      </c>
      <c r="AA22">
        <v>0</v>
      </c>
      <c r="AB22">
        <v>0</v>
      </c>
      <c r="AC22">
        <v>2.3696036598083863</v>
      </c>
      <c r="AD22">
        <v>0</v>
      </c>
      <c r="AE22">
        <v>4.035587186204209</v>
      </c>
      <c r="AF22">
        <v>0</v>
      </c>
      <c r="AG22">
        <v>0</v>
      </c>
      <c r="AH22">
        <v>4.6380922800000004</v>
      </c>
      <c r="AI22">
        <v>0</v>
      </c>
      <c r="AJ22">
        <v>0</v>
      </c>
      <c r="AK22">
        <v>13.143854972813239</v>
      </c>
      <c r="AL22">
        <v>0.56901171841652332</v>
      </c>
      <c r="AM22">
        <v>0</v>
      </c>
      <c r="AN22">
        <v>0</v>
      </c>
      <c r="AO22">
        <v>0</v>
      </c>
      <c r="AP22">
        <v>0.78410164938193883</v>
      </c>
      <c r="AQ22">
        <v>0</v>
      </c>
      <c r="AR22">
        <v>1.3516681999999998</v>
      </c>
      <c r="AS22">
        <v>1.8118812689562893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594.6876575937606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74.359043661100728</v>
      </c>
      <c r="L23">
        <v>10.601285978021979</v>
      </c>
      <c r="M23">
        <v>0</v>
      </c>
      <c r="N23">
        <v>28.92363487345218</v>
      </c>
      <c r="O23">
        <v>48.568382357879734</v>
      </c>
      <c r="P23">
        <v>58.952893476542798</v>
      </c>
      <c r="Q23">
        <v>1.9307009079118025</v>
      </c>
      <c r="R23">
        <v>4.6460855454545458</v>
      </c>
      <c r="S23">
        <v>2.8923000000000001</v>
      </c>
      <c r="T23">
        <v>0</v>
      </c>
      <c r="U23">
        <v>313.72855768131092</v>
      </c>
      <c r="V23">
        <v>0</v>
      </c>
      <c r="W23">
        <v>4.6506287409836071</v>
      </c>
      <c r="X23">
        <v>16.730343435521792</v>
      </c>
      <c r="Y23">
        <v>0</v>
      </c>
      <c r="Z23">
        <v>0</v>
      </c>
      <c r="AA23">
        <v>0</v>
      </c>
      <c r="AB23">
        <v>0</v>
      </c>
      <c r="AC23">
        <v>2.3696036598083863</v>
      </c>
      <c r="AD23">
        <v>0</v>
      </c>
      <c r="AE23">
        <v>4.035587186204209</v>
      </c>
      <c r="AF23">
        <v>0</v>
      </c>
      <c r="AG23">
        <v>0</v>
      </c>
      <c r="AH23">
        <v>4.6380922800000004</v>
      </c>
      <c r="AI23">
        <v>0</v>
      </c>
      <c r="AJ23">
        <v>0</v>
      </c>
      <c r="AK23">
        <v>13.143854972813239</v>
      </c>
      <c r="AL23">
        <v>0.56901171841652332</v>
      </c>
      <c r="AM23">
        <v>0</v>
      </c>
      <c r="AN23">
        <v>0</v>
      </c>
      <c r="AO23">
        <v>0</v>
      </c>
      <c r="AP23">
        <v>0.94092197925832666</v>
      </c>
      <c r="AQ23">
        <v>0</v>
      </c>
      <c r="AR23">
        <v>9.7320109384057965</v>
      </c>
      <c r="AS23">
        <v>1.8118812689562893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603.22482066204282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74.359043661100728</v>
      </c>
      <c r="L24">
        <v>10.601285978021979</v>
      </c>
      <c r="M24">
        <v>0</v>
      </c>
      <c r="N24">
        <v>28.92363487345218</v>
      </c>
      <c r="O24">
        <v>48.568382357879734</v>
      </c>
      <c r="P24">
        <v>58.952893476542798</v>
      </c>
      <c r="Q24">
        <v>1.9307009079118025</v>
      </c>
      <c r="R24">
        <v>4.6460855454545458</v>
      </c>
      <c r="S24">
        <v>2.8923000000000001</v>
      </c>
      <c r="T24">
        <v>0</v>
      </c>
      <c r="U24">
        <v>313.72855768131092</v>
      </c>
      <c r="V24">
        <v>0</v>
      </c>
      <c r="W24">
        <v>4.6506287409836071</v>
      </c>
      <c r="X24">
        <v>16.730343435521792</v>
      </c>
      <c r="Y24">
        <v>0</v>
      </c>
      <c r="Z24">
        <v>0</v>
      </c>
      <c r="AA24">
        <v>0</v>
      </c>
      <c r="AB24">
        <v>0</v>
      </c>
      <c r="AC24">
        <v>2.3696036598083863</v>
      </c>
      <c r="AD24">
        <v>0</v>
      </c>
      <c r="AE24">
        <v>4.035587186204209</v>
      </c>
      <c r="AF24">
        <v>0</v>
      </c>
      <c r="AG24">
        <v>0</v>
      </c>
      <c r="AH24">
        <v>9.2761845600000008</v>
      </c>
      <c r="AI24">
        <v>0</v>
      </c>
      <c r="AJ24">
        <v>0</v>
      </c>
      <c r="AK24">
        <v>13.143854972813239</v>
      </c>
      <c r="AL24">
        <v>0.56901171841652332</v>
      </c>
      <c r="AM24">
        <v>0</v>
      </c>
      <c r="AN24">
        <v>0</v>
      </c>
      <c r="AO24">
        <v>0</v>
      </c>
      <c r="AP24">
        <v>0.94092197925832666</v>
      </c>
      <c r="AQ24">
        <v>0</v>
      </c>
      <c r="AR24">
        <v>9.7320109384057965</v>
      </c>
      <c r="AS24">
        <v>1.8118812689562893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607.86291294204284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74.359043661100728</v>
      </c>
      <c r="L25">
        <v>10.601285978021979</v>
      </c>
      <c r="M25">
        <v>0</v>
      </c>
      <c r="N25">
        <v>28.92363487345218</v>
      </c>
      <c r="O25">
        <v>48.568382357879734</v>
      </c>
      <c r="P25">
        <v>58.952893476542798</v>
      </c>
      <c r="Q25">
        <v>1.9307009079118025</v>
      </c>
      <c r="R25">
        <v>4.6460855454545458</v>
      </c>
      <c r="S25">
        <v>2.8923000000000001</v>
      </c>
      <c r="T25">
        <v>0</v>
      </c>
      <c r="U25">
        <v>313.72855768131092</v>
      </c>
      <c r="V25">
        <v>0</v>
      </c>
      <c r="W25">
        <v>4.2305581063153115</v>
      </c>
      <c r="X25">
        <v>16.569805373922417</v>
      </c>
      <c r="Y25">
        <v>0</v>
      </c>
      <c r="Z25">
        <v>0</v>
      </c>
      <c r="AA25">
        <v>0</v>
      </c>
      <c r="AB25">
        <v>0.97933280540135059</v>
      </c>
      <c r="AC25">
        <v>2.3696036598083863</v>
      </c>
      <c r="AD25">
        <v>0</v>
      </c>
      <c r="AE25">
        <v>4.035587186204209</v>
      </c>
      <c r="AF25">
        <v>0</v>
      </c>
      <c r="AG25">
        <v>0</v>
      </c>
      <c r="AH25">
        <v>13.914276839999999</v>
      </c>
      <c r="AI25">
        <v>0</v>
      </c>
      <c r="AJ25">
        <v>0</v>
      </c>
      <c r="AK25">
        <v>13.143854972813239</v>
      </c>
      <c r="AL25">
        <v>0.56901171841652332</v>
      </c>
      <c r="AM25">
        <v>0</v>
      </c>
      <c r="AN25">
        <v>0</v>
      </c>
      <c r="AO25">
        <v>0</v>
      </c>
      <c r="AP25">
        <v>0.94092197925832666</v>
      </c>
      <c r="AQ25">
        <v>0</v>
      </c>
      <c r="AR25">
        <v>1.3516681999999998</v>
      </c>
      <c r="AS25">
        <v>1.8118812689562893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604.51938659277062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74.359043661100728</v>
      </c>
      <c r="L26">
        <v>10.601285978021979</v>
      </c>
      <c r="M26">
        <v>0</v>
      </c>
      <c r="N26">
        <v>28.92363487345218</v>
      </c>
      <c r="O26">
        <v>48.568382357879734</v>
      </c>
      <c r="P26">
        <v>58.952893476542798</v>
      </c>
      <c r="Q26">
        <v>1.9307009079118025</v>
      </c>
      <c r="R26">
        <v>4.6460855454545458</v>
      </c>
      <c r="S26">
        <v>2.8923000000000001</v>
      </c>
      <c r="T26">
        <v>0</v>
      </c>
      <c r="U26">
        <v>313.72855768131092</v>
      </c>
      <c r="V26">
        <v>0</v>
      </c>
      <c r="W26">
        <v>4.6505685681818179</v>
      </c>
      <c r="X26">
        <v>16.73061542819007</v>
      </c>
      <c r="Y26">
        <v>0</v>
      </c>
      <c r="Z26">
        <v>0</v>
      </c>
      <c r="AA26">
        <v>0</v>
      </c>
      <c r="AB26">
        <v>1.9586656108027012</v>
      </c>
      <c r="AC26">
        <v>4.7392070656510121</v>
      </c>
      <c r="AD26">
        <v>1.9407334015897046</v>
      </c>
      <c r="AE26">
        <v>8.071174372408418</v>
      </c>
      <c r="AF26">
        <v>0</v>
      </c>
      <c r="AG26">
        <v>0</v>
      </c>
      <c r="AH26">
        <v>18.552369120000002</v>
      </c>
      <c r="AI26">
        <v>0.93508061539670084</v>
      </c>
      <c r="AJ26">
        <v>0</v>
      </c>
      <c r="AK26">
        <v>13.143854972813239</v>
      </c>
      <c r="AL26">
        <v>0.56901171841652332</v>
      </c>
      <c r="AM26">
        <v>1.2731326978244564</v>
      </c>
      <c r="AN26">
        <v>0</v>
      </c>
      <c r="AO26">
        <v>0</v>
      </c>
      <c r="AP26">
        <v>0.94092197925832666</v>
      </c>
      <c r="AQ26">
        <v>0</v>
      </c>
      <c r="AR26">
        <v>1.3516681999999998</v>
      </c>
      <c r="AS26">
        <v>1.8118812689562893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621.27176950116382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74.359043661100728</v>
      </c>
      <c r="L27">
        <v>10.601285978021979</v>
      </c>
      <c r="M27">
        <v>0</v>
      </c>
      <c r="N27">
        <v>28.92363487345218</v>
      </c>
      <c r="O27">
        <v>48.568382357879734</v>
      </c>
      <c r="P27">
        <v>58.952893476542798</v>
      </c>
      <c r="Q27">
        <v>1.9307009079118025</v>
      </c>
      <c r="R27">
        <v>4.6487148356009076</v>
      </c>
      <c r="S27">
        <v>2.8923000000000001</v>
      </c>
      <c r="T27">
        <v>0</v>
      </c>
      <c r="U27">
        <v>313.72855768131092</v>
      </c>
      <c r="V27">
        <v>0</v>
      </c>
      <c r="W27">
        <v>4.6505685681818179</v>
      </c>
      <c r="X27">
        <v>16.73061542819007</v>
      </c>
      <c r="Y27">
        <v>0</v>
      </c>
      <c r="Z27">
        <v>0.53873908000000004</v>
      </c>
      <c r="AA27">
        <v>1.7216594033052044</v>
      </c>
      <c r="AB27">
        <v>2.9379984162040511</v>
      </c>
      <c r="AC27">
        <v>4.7392070656510121</v>
      </c>
      <c r="AD27">
        <v>3.8814665492051477</v>
      </c>
      <c r="AE27">
        <v>12.106761812626655</v>
      </c>
      <c r="AF27">
        <v>0</v>
      </c>
      <c r="AG27">
        <v>0</v>
      </c>
      <c r="AH27">
        <v>23.1904614</v>
      </c>
      <c r="AI27">
        <v>4.0520159153967015</v>
      </c>
      <c r="AJ27">
        <v>0</v>
      </c>
      <c r="AK27">
        <v>13.143854972813239</v>
      </c>
      <c r="AL27">
        <v>0.56901171841652332</v>
      </c>
      <c r="AM27">
        <v>1.2731326978244564</v>
      </c>
      <c r="AN27">
        <v>0</v>
      </c>
      <c r="AO27">
        <v>0</v>
      </c>
      <c r="AP27">
        <v>0.94092197925832666</v>
      </c>
      <c r="AQ27">
        <v>0</v>
      </c>
      <c r="AR27">
        <v>1.3516681999999998</v>
      </c>
      <c r="AS27">
        <v>1.4824483802408566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637.91604535913518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74.360098306961376</v>
      </c>
      <c r="L28">
        <v>10.601285978021979</v>
      </c>
      <c r="M28">
        <v>0</v>
      </c>
      <c r="N28">
        <v>28.92363487345218</v>
      </c>
      <c r="O28">
        <v>48.568382357879734</v>
      </c>
      <c r="P28">
        <v>58.952893476542798</v>
      </c>
      <c r="Q28">
        <v>1.9307009079118025</v>
      </c>
      <c r="R28">
        <v>4.6492981331815599</v>
      </c>
      <c r="S28">
        <v>2.8923000000000001</v>
      </c>
      <c r="T28">
        <v>0</v>
      </c>
      <c r="U28">
        <v>313.72855768131092</v>
      </c>
      <c r="V28">
        <v>0</v>
      </c>
      <c r="W28">
        <v>4.8198880984924619</v>
      </c>
      <c r="X28">
        <v>15.72028493001873</v>
      </c>
      <c r="Y28">
        <v>0</v>
      </c>
      <c r="Z28">
        <v>3.1936453779999998</v>
      </c>
      <c r="AA28">
        <v>6.7705707870370384</v>
      </c>
      <c r="AB28">
        <v>9.6758079446361602</v>
      </c>
      <c r="AC28">
        <v>4.9886390298413685</v>
      </c>
      <c r="AD28">
        <v>6.7110557710068131</v>
      </c>
      <c r="AE28">
        <v>12.106761812626655</v>
      </c>
      <c r="AF28">
        <v>0</v>
      </c>
      <c r="AG28">
        <v>0</v>
      </c>
      <c r="AH28">
        <v>30.14759982</v>
      </c>
      <c r="AI28">
        <v>4.0520159153967015</v>
      </c>
      <c r="AJ28">
        <v>0</v>
      </c>
      <c r="AK28">
        <v>13.143854972813239</v>
      </c>
      <c r="AL28">
        <v>0.56901171841652332</v>
      </c>
      <c r="AM28">
        <v>2.5802153164291077</v>
      </c>
      <c r="AN28">
        <v>0</v>
      </c>
      <c r="AO28">
        <v>0</v>
      </c>
      <c r="AP28">
        <v>0.94092197925832666</v>
      </c>
      <c r="AQ28">
        <v>0</v>
      </c>
      <c r="AR28">
        <v>1.3516681999999998</v>
      </c>
      <c r="AS28">
        <v>1.4824483802408566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662.86154176947628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74.361737939638274</v>
      </c>
      <c r="L29">
        <v>10.601285978021979</v>
      </c>
      <c r="M29">
        <v>0</v>
      </c>
      <c r="N29">
        <v>28.92363487345218</v>
      </c>
      <c r="O29">
        <v>48.568382357879734</v>
      </c>
      <c r="P29">
        <v>58.952893476542798</v>
      </c>
      <c r="Q29">
        <v>1.9307009079118025</v>
      </c>
      <c r="R29">
        <v>4.6492981331815599</v>
      </c>
      <c r="S29">
        <v>2.8923000000000001</v>
      </c>
      <c r="T29">
        <v>0</v>
      </c>
      <c r="U29">
        <v>313.72855768131092</v>
      </c>
      <c r="V29">
        <v>0</v>
      </c>
      <c r="W29">
        <v>4.8198880984924619</v>
      </c>
      <c r="X29">
        <v>16.389840636051925</v>
      </c>
      <c r="Y29">
        <v>0</v>
      </c>
      <c r="Z29">
        <v>3.1936453779999998</v>
      </c>
      <c r="AA29">
        <v>6.7705707870370384</v>
      </c>
      <c r="AB29">
        <v>9.6758079446361602</v>
      </c>
      <c r="AC29">
        <v>4.9886390298413685</v>
      </c>
      <c r="AD29">
        <v>6.7110557710068131</v>
      </c>
      <c r="AE29">
        <v>12.106761812626655</v>
      </c>
      <c r="AF29">
        <v>0</v>
      </c>
      <c r="AG29">
        <v>0</v>
      </c>
      <c r="AH29">
        <v>32.466645960000001</v>
      </c>
      <c r="AI29">
        <v>4.0520159153967015</v>
      </c>
      <c r="AJ29">
        <v>0</v>
      </c>
      <c r="AK29">
        <v>13.143854972813239</v>
      </c>
      <c r="AL29">
        <v>0.56901171841652332</v>
      </c>
      <c r="AM29">
        <v>2.5802153164291077</v>
      </c>
      <c r="AN29">
        <v>0</v>
      </c>
      <c r="AO29">
        <v>0</v>
      </c>
      <c r="AP29">
        <v>0.94092197925832666</v>
      </c>
      <c r="AQ29">
        <v>0</v>
      </c>
      <c r="AR29">
        <v>1.3516681999999998</v>
      </c>
      <c r="AS29">
        <v>1.4824483802408566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665.85178324818639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74.359339427681917</v>
      </c>
      <c r="L30">
        <v>10.601285978021979</v>
      </c>
      <c r="M30">
        <v>0</v>
      </c>
      <c r="N30">
        <v>28.92363487345218</v>
      </c>
      <c r="O30">
        <v>48.568382357879734</v>
      </c>
      <c r="P30">
        <v>58.952893476542798</v>
      </c>
      <c r="Q30">
        <v>1.9307009079118025</v>
      </c>
      <c r="R30">
        <v>4.6487148356009076</v>
      </c>
      <c r="S30">
        <v>2.8923000000000001</v>
      </c>
      <c r="T30">
        <v>0</v>
      </c>
      <c r="U30">
        <v>313.72855768131092</v>
      </c>
      <c r="V30">
        <v>0</v>
      </c>
      <c r="W30">
        <v>6.2091251590203518</v>
      </c>
      <c r="X30">
        <v>20.930406118547879</v>
      </c>
      <c r="Y30">
        <v>0</v>
      </c>
      <c r="Z30">
        <v>3.1936453779999998</v>
      </c>
      <c r="AA30">
        <v>6.7705707870370384</v>
      </c>
      <c r="AB30">
        <v>9.6758079446361602</v>
      </c>
      <c r="AC30">
        <v>4.9886390298413685</v>
      </c>
      <c r="AD30">
        <v>6.7110557710068131</v>
      </c>
      <c r="AE30">
        <v>12.106761812626655</v>
      </c>
      <c r="AF30">
        <v>0</v>
      </c>
      <c r="AG30">
        <v>0</v>
      </c>
      <c r="AH30">
        <v>32.466645960000001</v>
      </c>
      <c r="AI30">
        <v>4.0520159153967015</v>
      </c>
      <c r="AJ30">
        <v>0</v>
      </c>
      <c r="AK30">
        <v>13.143854972813239</v>
      </c>
      <c r="AL30">
        <v>0.56901171841652332</v>
      </c>
      <c r="AM30">
        <v>2.5802153164291077</v>
      </c>
      <c r="AN30">
        <v>0</v>
      </c>
      <c r="AO30">
        <v>0</v>
      </c>
      <c r="AP30">
        <v>0.94092197925832666</v>
      </c>
      <c r="AQ30">
        <v>0</v>
      </c>
      <c r="AR30">
        <v>1.3516681999999998</v>
      </c>
      <c r="AS30">
        <v>1.4824483802408566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671.77860398167331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74.360454406369925</v>
      </c>
      <c r="L31">
        <v>10.601285978021979</v>
      </c>
      <c r="M31">
        <v>0</v>
      </c>
      <c r="N31">
        <v>28.92363487345218</v>
      </c>
      <c r="O31">
        <v>48.568382357879734</v>
      </c>
      <c r="P31">
        <v>58.952893476542798</v>
      </c>
      <c r="Q31">
        <v>1.9307009079118025</v>
      </c>
      <c r="R31">
        <v>3.8691584600409836</v>
      </c>
      <c r="S31">
        <v>2.8923000000000001</v>
      </c>
      <c r="T31">
        <v>0</v>
      </c>
      <c r="U31">
        <v>313.72855768131092</v>
      </c>
      <c r="V31">
        <v>0</v>
      </c>
      <c r="W31">
        <v>4.8198880984924619</v>
      </c>
      <c r="X31">
        <v>16.389840636051925</v>
      </c>
      <c r="Y31">
        <v>0</v>
      </c>
      <c r="Z31">
        <v>3.1936453779999998</v>
      </c>
      <c r="AA31">
        <v>6.7705707870370384</v>
      </c>
      <c r="AB31">
        <v>9.6758079446361602</v>
      </c>
      <c r="AC31">
        <v>4.9886390298413685</v>
      </c>
      <c r="AD31">
        <v>6.7110557710068131</v>
      </c>
      <c r="AE31">
        <v>12.106761812626655</v>
      </c>
      <c r="AF31">
        <v>0</v>
      </c>
      <c r="AG31">
        <v>0</v>
      </c>
      <c r="AH31">
        <v>32.466645960000001</v>
      </c>
      <c r="AI31">
        <v>4.0520159153967015</v>
      </c>
      <c r="AJ31">
        <v>0</v>
      </c>
      <c r="AK31">
        <v>13.143854972813239</v>
      </c>
      <c r="AL31">
        <v>0.56901171841652332</v>
      </c>
      <c r="AM31">
        <v>2.5802153164291077</v>
      </c>
      <c r="AN31">
        <v>0</v>
      </c>
      <c r="AO31">
        <v>0</v>
      </c>
      <c r="AP31">
        <v>0.94092197925832666</v>
      </c>
      <c r="AQ31">
        <v>0</v>
      </c>
      <c r="AR31">
        <v>1.3516681999999998</v>
      </c>
      <c r="AS31">
        <v>1.4824483802408566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665.07036004177746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74.361068908675804</v>
      </c>
      <c r="L32">
        <v>10.601285978021979</v>
      </c>
      <c r="M32">
        <v>0</v>
      </c>
      <c r="N32">
        <v>28.92363487345218</v>
      </c>
      <c r="O32">
        <v>48.568382357879734</v>
      </c>
      <c r="P32">
        <v>58.952893476542798</v>
      </c>
      <c r="Q32">
        <v>1.9307009079118025</v>
      </c>
      <c r="R32">
        <v>4.5993122458357263</v>
      </c>
      <c r="S32">
        <v>2.8923000000000001</v>
      </c>
      <c r="T32">
        <v>0</v>
      </c>
      <c r="U32">
        <v>313.72855768131092</v>
      </c>
      <c r="V32">
        <v>0</v>
      </c>
      <c r="W32">
        <v>8.5200038092399417</v>
      </c>
      <c r="X32">
        <v>36.122492663525769</v>
      </c>
      <c r="Y32">
        <v>0</v>
      </c>
      <c r="Z32">
        <v>3.1936453779999998</v>
      </c>
      <c r="AA32">
        <v>6.7705707870370384</v>
      </c>
      <c r="AB32">
        <v>9.6758079446361602</v>
      </c>
      <c r="AC32">
        <v>4.9886390298413685</v>
      </c>
      <c r="AD32">
        <v>6.7110557710068131</v>
      </c>
      <c r="AE32">
        <v>12.106761812626655</v>
      </c>
      <c r="AF32">
        <v>0</v>
      </c>
      <c r="AG32">
        <v>0</v>
      </c>
      <c r="AH32">
        <v>32.466645960000001</v>
      </c>
      <c r="AI32">
        <v>4.0520159153967015</v>
      </c>
      <c r="AJ32">
        <v>0</v>
      </c>
      <c r="AK32">
        <v>13.143854972813239</v>
      </c>
      <c r="AL32">
        <v>0.56901171841652332</v>
      </c>
      <c r="AM32">
        <v>2.5802153164291077</v>
      </c>
      <c r="AN32">
        <v>0</v>
      </c>
      <c r="AO32">
        <v>0</v>
      </c>
      <c r="AP32">
        <v>0.94092197925832666</v>
      </c>
      <c r="AQ32">
        <v>0</v>
      </c>
      <c r="AR32">
        <v>1.3516681999999998</v>
      </c>
      <c r="AS32">
        <v>1.4824483802408566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689.23389606809951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74.359470903781514</v>
      </c>
      <c r="L33">
        <v>10.601285978021979</v>
      </c>
      <c r="M33">
        <v>0</v>
      </c>
      <c r="N33">
        <v>28.92363487345218</v>
      </c>
      <c r="O33">
        <v>48.568382357879734</v>
      </c>
      <c r="P33">
        <v>58.952893476542798</v>
      </c>
      <c r="Q33">
        <v>1.9307009079118025</v>
      </c>
      <c r="R33">
        <v>10.379566970883291</v>
      </c>
      <c r="S33">
        <v>2.8923000000000001</v>
      </c>
      <c r="T33">
        <v>0</v>
      </c>
      <c r="U33">
        <v>313.72855768131092</v>
      </c>
      <c r="V33">
        <v>4.4397131389365345</v>
      </c>
      <c r="W33">
        <v>8.5200038092399417</v>
      </c>
      <c r="X33">
        <v>36.122492663525769</v>
      </c>
      <c r="Y33">
        <v>0</v>
      </c>
      <c r="Z33">
        <v>3.1936453779999998</v>
      </c>
      <c r="AA33">
        <v>6.7705707870370384</v>
      </c>
      <c r="AB33">
        <v>9.6758079446361602</v>
      </c>
      <c r="AC33">
        <v>4.9886390298413685</v>
      </c>
      <c r="AD33">
        <v>6.7110557710068131</v>
      </c>
      <c r="AE33">
        <v>12.106761812626655</v>
      </c>
      <c r="AF33">
        <v>0</v>
      </c>
      <c r="AG33">
        <v>0</v>
      </c>
      <c r="AH33">
        <v>30.472266335480462</v>
      </c>
      <c r="AI33">
        <v>0.93508061539670084</v>
      </c>
      <c r="AJ33">
        <v>0</v>
      </c>
      <c r="AK33">
        <v>13.143854972813239</v>
      </c>
      <c r="AL33">
        <v>0.56901171841652332</v>
      </c>
      <c r="AM33">
        <v>2.5802153164291077</v>
      </c>
      <c r="AN33">
        <v>0</v>
      </c>
      <c r="AO33">
        <v>0</v>
      </c>
      <c r="AP33">
        <v>2.038664542350622</v>
      </c>
      <c r="AQ33">
        <v>0</v>
      </c>
      <c r="AR33">
        <v>9.7320109384057965</v>
      </c>
      <c r="AS33">
        <v>1.6471649516057092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703.98375287553279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76.739453969287155</v>
      </c>
      <c r="L34">
        <v>10.601285978021979</v>
      </c>
      <c r="M34">
        <v>0</v>
      </c>
      <c r="N34">
        <v>28.92363487345218</v>
      </c>
      <c r="O34">
        <v>48.568382357879734</v>
      </c>
      <c r="P34">
        <v>58.952893476542798</v>
      </c>
      <c r="Q34">
        <v>1.9307009079118025</v>
      </c>
      <c r="R34">
        <v>10.379566970883291</v>
      </c>
      <c r="S34">
        <v>2.8923000000000001</v>
      </c>
      <c r="T34">
        <v>0</v>
      </c>
      <c r="U34">
        <v>313.72855768131092</v>
      </c>
      <c r="V34">
        <v>4.4397131389365345</v>
      </c>
      <c r="W34">
        <v>8.5200038092399417</v>
      </c>
      <c r="X34">
        <v>36.122492663525769</v>
      </c>
      <c r="Y34">
        <v>0</v>
      </c>
      <c r="Z34">
        <v>1.5968225619999998</v>
      </c>
      <c r="AA34">
        <v>3.4402237454289741</v>
      </c>
      <c r="AB34">
        <v>3.2252693995498878</v>
      </c>
      <c r="AC34">
        <v>2.3696036598083863</v>
      </c>
      <c r="AD34">
        <v>4.3666498361090076</v>
      </c>
      <c r="AE34">
        <v>8.071174372408418</v>
      </c>
      <c r="AF34">
        <v>0</v>
      </c>
      <c r="AG34">
        <v>0</v>
      </c>
      <c r="AH34">
        <v>25.045698413600846</v>
      </c>
      <c r="AI34">
        <v>0</v>
      </c>
      <c r="AJ34">
        <v>0</v>
      </c>
      <c r="AK34">
        <v>13.143854972813239</v>
      </c>
      <c r="AL34">
        <v>0.56901171841652332</v>
      </c>
      <c r="AM34">
        <v>1.2078438610652666</v>
      </c>
      <c r="AN34">
        <v>0</v>
      </c>
      <c r="AO34">
        <v>0</v>
      </c>
      <c r="AP34">
        <v>2.038664542350622</v>
      </c>
      <c r="AQ34">
        <v>0</v>
      </c>
      <c r="AR34">
        <v>9.7320109384057965</v>
      </c>
      <c r="AS34">
        <v>1.6471649516057092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678.25297880055484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74.360139425</v>
      </c>
      <c r="L35">
        <v>10.601285978021979</v>
      </c>
      <c r="M35">
        <v>0</v>
      </c>
      <c r="N35">
        <v>28.92363487345218</v>
      </c>
      <c r="O35">
        <v>48.568382357879734</v>
      </c>
      <c r="P35">
        <v>58.952893476542798</v>
      </c>
      <c r="Q35">
        <v>1.9307009079118025</v>
      </c>
      <c r="R35">
        <v>10.379566970883291</v>
      </c>
      <c r="S35">
        <v>2.8923000000000001</v>
      </c>
      <c r="T35">
        <v>0</v>
      </c>
      <c r="U35">
        <v>313.72855768131092</v>
      </c>
      <c r="V35">
        <v>4.4397131389365345</v>
      </c>
      <c r="W35">
        <v>8.5200038092399417</v>
      </c>
      <c r="X35">
        <v>36.122492663525769</v>
      </c>
      <c r="Y35">
        <v>0</v>
      </c>
      <c r="Z35">
        <v>1.5968225619999998</v>
      </c>
      <c r="AA35">
        <v>2.1278936759259266</v>
      </c>
      <c r="AB35">
        <v>0.97933280540135059</v>
      </c>
      <c r="AC35">
        <v>2.3696036598083863</v>
      </c>
      <c r="AD35">
        <v>1.9407334015897046</v>
      </c>
      <c r="AE35">
        <v>8.071174372408418</v>
      </c>
      <c r="AF35">
        <v>0</v>
      </c>
      <c r="AG35">
        <v>0</v>
      </c>
      <c r="AH35">
        <v>17.624750613199577</v>
      </c>
      <c r="AI35">
        <v>0</v>
      </c>
      <c r="AJ35">
        <v>0</v>
      </c>
      <c r="AK35">
        <v>13.143854972813239</v>
      </c>
      <c r="AL35">
        <v>0.56901171841652332</v>
      </c>
      <c r="AM35">
        <v>1.1099104789197303</v>
      </c>
      <c r="AN35">
        <v>0</v>
      </c>
      <c r="AO35">
        <v>0</v>
      </c>
      <c r="AP35">
        <v>1.5368392835801163</v>
      </c>
      <c r="AQ35">
        <v>0</v>
      </c>
      <c r="AR35">
        <v>1.622001738405797</v>
      </c>
      <c r="AS35">
        <v>1.6471649516057092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653.75876551677948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74.360281974145366</v>
      </c>
      <c r="L36">
        <v>10.601285978021979</v>
      </c>
      <c r="M36">
        <v>0</v>
      </c>
      <c r="N36">
        <v>28.92363487345218</v>
      </c>
      <c r="O36">
        <v>48.568382357879734</v>
      </c>
      <c r="P36">
        <v>58.952893476542798</v>
      </c>
      <c r="Q36">
        <v>1.9307009079118025</v>
      </c>
      <c r="R36">
        <v>10.379566970883291</v>
      </c>
      <c r="S36">
        <v>2.8923000000000001</v>
      </c>
      <c r="T36">
        <v>0</v>
      </c>
      <c r="U36">
        <v>313.72855768131092</v>
      </c>
      <c r="V36">
        <v>4.4397131389365345</v>
      </c>
      <c r="W36">
        <v>8.5200038092399417</v>
      </c>
      <c r="X36">
        <v>36.122492663525769</v>
      </c>
      <c r="Y36">
        <v>0</v>
      </c>
      <c r="Z36">
        <v>1.5968225619999998</v>
      </c>
      <c r="AA36">
        <v>0</v>
      </c>
      <c r="AB36">
        <v>0</v>
      </c>
      <c r="AC36">
        <v>2.3696036598083863</v>
      </c>
      <c r="AD36">
        <v>0</v>
      </c>
      <c r="AE36">
        <v>8.071174372408418</v>
      </c>
      <c r="AF36">
        <v>0</v>
      </c>
      <c r="AG36">
        <v>0</v>
      </c>
      <c r="AH36">
        <v>9.2761845600000008</v>
      </c>
      <c r="AI36">
        <v>0</v>
      </c>
      <c r="AJ36">
        <v>0</v>
      </c>
      <c r="AK36">
        <v>13.143854972813239</v>
      </c>
      <c r="AL36">
        <v>0.56901171841652332</v>
      </c>
      <c r="AM36">
        <v>0</v>
      </c>
      <c r="AN36">
        <v>0</v>
      </c>
      <c r="AO36">
        <v>0</v>
      </c>
      <c r="AP36">
        <v>1.5368392835801163</v>
      </c>
      <c r="AQ36">
        <v>0</v>
      </c>
      <c r="AR36">
        <v>1.622001738405797</v>
      </c>
      <c r="AS36">
        <v>1.6471649516057092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639.25247165088854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74.359770053932891</v>
      </c>
      <c r="L37">
        <v>10.601285978021979</v>
      </c>
      <c r="M37">
        <v>0</v>
      </c>
      <c r="N37">
        <v>28.92363487345218</v>
      </c>
      <c r="O37">
        <v>48.568382357879734</v>
      </c>
      <c r="P37">
        <v>58.952893476542798</v>
      </c>
      <c r="Q37">
        <v>1.9307009079118025</v>
      </c>
      <c r="R37">
        <v>10.379566970883291</v>
      </c>
      <c r="S37">
        <v>2.8923000000000001</v>
      </c>
      <c r="T37">
        <v>0</v>
      </c>
      <c r="U37">
        <v>313.72855768131092</v>
      </c>
      <c r="V37">
        <v>4.4397131389365345</v>
      </c>
      <c r="W37">
        <v>8.5200038092399417</v>
      </c>
      <c r="X37">
        <v>36.122492663525769</v>
      </c>
      <c r="Y37">
        <v>0</v>
      </c>
      <c r="Z37">
        <v>0</v>
      </c>
      <c r="AA37">
        <v>0</v>
      </c>
      <c r="AB37">
        <v>0</v>
      </c>
      <c r="AC37">
        <v>2.3696036598083863</v>
      </c>
      <c r="AD37">
        <v>0</v>
      </c>
      <c r="AE37">
        <v>8.071174372408418</v>
      </c>
      <c r="AF37">
        <v>0</v>
      </c>
      <c r="AG37">
        <v>0</v>
      </c>
      <c r="AH37">
        <v>5.3338060965997887</v>
      </c>
      <c r="AI37">
        <v>0</v>
      </c>
      <c r="AJ37">
        <v>0</v>
      </c>
      <c r="AK37">
        <v>13.143854972813239</v>
      </c>
      <c r="AL37">
        <v>3.1295649592082624</v>
      </c>
      <c r="AM37">
        <v>0</v>
      </c>
      <c r="AN37">
        <v>0</v>
      </c>
      <c r="AO37">
        <v>0</v>
      </c>
      <c r="AP37">
        <v>0.28227664456901413</v>
      </c>
      <c r="AQ37">
        <v>0</v>
      </c>
      <c r="AR37">
        <v>1.622001738405797</v>
      </c>
      <c r="AS37">
        <v>1.6471649516057092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635.01874930705651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74.361159604855047</v>
      </c>
      <c r="L38">
        <v>10.610100047147572</v>
      </c>
      <c r="M38">
        <v>0</v>
      </c>
      <c r="N38">
        <v>28.92363487345218</v>
      </c>
      <c r="O38">
        <v>48.568382357879734</v>
      </c>
      <c r="P38">
        <v>58.952893476542798</v>
      </c>
      <c r="Q38">
        <v>1.9307009079118025</v>
      </c>
      <c r="R38">
        <v>10.379566970883291</v>
      </c>
      <c r="S38">
        <v>2.8900927181751288</v>
      </c>
      <c r="T38">
        <v>0</v>
      </c>
      <c r="U38">
        <v>313.72855768131092</v>
      </c>
      <c r="V38">
        <v>4.4397131389365345</v>
      </c>
      <c r="W38">
        <v>8.5200038092399417</v>
      </c>
      <c r="X38">
        <v>36.122492663525769</v>
      </c>
      <c r="Y38">
        <v>0</v>
      </c>
      <c r="Z38">
        <v>0</v>
      </c>
      <c r="AA38">
        <v>0</v>
      </c>
      <c r="AB38">
        <v>0</v>
      </c>
      <c r="AC38">
        <v>2.3696036598083863</v>
      </c>
      <c r="AD38">
        <v>0</v>
      </c>
      <c r="AE38">
        <v>4.035587186204209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13.143854972813239</v>
      </c>
      <c r="AL38">
        <v>17.354860459208261</v>
      </c>
      <c r="AM38">
        <v>0</v>
      </c>
      <c r="AN38">
        <v>0</v>
      </c>
      <c r="AO38">
        <v>0</v>
      </c>
      <c r="AP38">
        <v>0.28227664456901413</v>
      </c>
      <c r="AQ38">
        <v>0</v>
      </c>
      <c r="AR38">
        <v>1.622001738405797</v>
      </c>
      <c r="AS38">
        <v>1.6471649516057092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639.88264786247532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74.239441078243843</v>
      </c>
      <c r="L39">
        <v>10.600954889783663</v>
      </c>
      <c r="M39">
        <v>0</v>
      </c>
      <c r="N39">
        <v>28.92363487345218</v>
      </c>
      <c r="O39">
        <v>48.568382357879734</v>
      </c>
      <c r="P39">
        <v>58.952893476542798</v>
      </c>
      <c r="Q39">
        <v>1.9307009079118025</v>
      </c>
      <c r="R39">
        <v>3.8593408221251821</v>
      </c>
      <c r="S39">
        <v>2.8900927181751288</v>
      </c>
      <c r="T39">
        <v>0</v>
      </c>
      <c r="U39">
        <v>313.72855768131092</v>
      </c>
      <c r="V39">
        <v>0</v>
      </c>
      <c r="W39">
        <v>8.5200038092399417</v>
      </c>
      <c r="X39">
        <v>36.122492663525769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4.035587186204209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13.143854972813239</v>
      </c>
      <c r="AL39">
        <v>17.354860459208261</v>
      </c>
      <c r="AM39">
        <v>0</v>
      </c>
      <c r="AN39">
        <v>0</v>
      </c>
      <c r="AO39">
        <v>0</v>
      </c>
      <c r="AP39">
        <v>0.28227664456901413</v>
      </c>
      <c r="AQ39">
        <v>0</v>
      </c>
      <c r="AR39">
        <v>1.622001738405797</v>
      </c>
      <c r="AS39">
        <v>2.3060307290365745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627.08110700842803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74.240440689922011</v>
      </c>
      <c r="L40">
        <v>10.60077929402286</v>
      </c>
      <c r="M40">
        <v>0</v>
      </c>
      <c r="N40">
        <v>28.92363487345218</v>
      </c>
      <c r="O40">
        <v>48.568382357879734</v>
      </c>
      <c r="P40">
        <v>58.952893476542798</v>
      </c>
      <c r="Q40">
        <v>1.9307009079118025</v>
      </c>
      <c r="R40">
        <v>3.8593408221251821</v>
      </c>
      <c r="S40">
        <v>2.8900927181751288</v>
      </c>
      <c r="T40">
        <v>0</v>
      </c>
      <c r="U40">
        <v>313.72855768131092</v>
      </c>
      <c r="V40">
        <v>0</v>
      </c>
      <c r="W40">
        <v>8.5200038092399417</v>
      </c>
      <c r="X40">
        <v>36.122492663525769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4.035587186204209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13.143854972813239</v>
      </c>
      <c r="AL40">
        <v>17.354860459208261</v>
      </c>
      <c r="AM40">
        <v>0</v>
      </c>
      <c r="AN40">
        <v>0</v>
      </c>
      <c r="AO40">
        <v>0</v>
      </c>
      <c r="AP40">
        <v>0.28227664456901413</v>
      </c>
      <c r="AQ40">
        <v>0</v>
      </c>
      <c r="AR40">
        <v>1.622001738405797</v>
      </c>
      <c r="AS40">
        <v>6.0615667272524538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630.8374670225611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74.240511261771758</v>
      </c>
      <c r="L41">
        <v>10.60077929402286</v>
      </c>
      <c r="M41">
        <v>0</v>
      </c>
      <c r="N41">
        <v>28.92363487345218</v>
      </c>
      <c r="O41">
        <v>48.568382357879734</v>
      </c>
      <c r="P41">
        <v>58.952893476542798</v>
      </c>
      <c r="Q41">
        <v>1.9187703152073734</v>
      </c>
      <c r="R41">
        <v>3.8593408221251821</v>
      </c>
      <c r="S41">
        <v>2.8900927181751288</v>
      </c>
      <c r="T41">
        <v>0</v>
      </c>
      <c r="U41">
        <v>313.72855768131092</v>
      </c>
      <c r="V41">
        <v>0</v>
      </c>
      <c r="W41">
        <v>8.5200038092399417</v>
      </c>
      <c r="X41">
        <v>36.122492663525769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4.035587186204209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13.143854972813239</v>
      </c>
      <c r="AL41">
        <v>17.354860459208261</v>
      </c>
      <c r="AM41">
        <v>0</v>
      </c>
      <c r="AN41">
        <v>0</v>
      </c>
      <c r="AO41">
        <v>0</v>
      </c>
      <c r="AP41">
        <v>0.28227664456901413</v>
      </c>
      <c r="AQ41">
        <v>0</v>
      </c>
      <c r="AR41">
        <v>1.622001738405797</v>
      </c>
      <c r="AS41">
        <v>6.0615667272524538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630.82560700170654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74.240167905882359</v>
      </c>
      <c r="L42">
        <v>10.60077929402286</v>
      </c>
      <c r="M42">
        <v>0</v>
      </c>
      <c r="N42">
        <v>28.92363487345218</v>
      </c>
      <c r="O42">
        <v>48.568382357879734</v>
      </c>
      <c r="P42">
        <v>58.952893476542798</v>
      </c>
      <c r="Q42">
        <v>1.9303275688073394</v>
      </c>
      <c r="R42">
        <v>3.8593408221251821</v>
      </c>
      <c r="S42">
        <v>2.8900927181751288</v>
      </c>
      <c r="T42">
        <v>0</v>
      </c>
      <c r="U42">
        <v>313.72855768131092</v>
      </c>
      <c r="V42">
        <v>0</v>
      </c>
      <c r="W42">
        <v>8.5200038092399417</v>
      </c>
      <c r="X42">
        <v>36.122492663525769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4.035587186204209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13.143854972813239</v>
      </c>
      <c r="AL42">
        <v>3.1295649592082624</v>
      </c>
      <c r="AM42">
        <v>0</v>
      </c>
      <c r="AN42">
        <v>0</v>
      </c>
      <c r="AO42">
        <v>0</v>
      </c>
      <c r="AP42">
        <v>0.43909697444540191</v>
      </c>
      <c r="AQ42">
        <v>0</v>
      </c>
      <c r="AR42">
        <v>1.622001738405797</v>
      </c>
      <c r="AS42">
        <v>6.0615667272524538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616.7683457292934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74.240440689922011</v>
      </c>
      <c r="L43">
        <v>10.60077929402286</v>
      </c>
      <c r="M43">
        <v>0</v>
      </c>
      <c r="N43">
        <v>28.92363487345218</v>
      </c>
      <c r="O43">
        <v>48.568382357879734</v>
      </c>
      <c r="P43">
        <v>58.952893476542798</v>
      </c>
      <c r="Q43">
        <v>1.9303275688073394</v>
      </c>
      <c r="R43">
        <v>3.8593408221251821</v>
      </c>
      <c r="S43">
        <v>2.8900927181751288</v>
      </c>
      <c r="T43">
        <v>0</v>
      </c>
      <c r="U43">
        <v>313.72855768131092</v>
      </c>
      <c r="V43">
        <v>0</v>
      </c>
      <c r="W43">
        <v>8.5200038092399417</v>
      </c>
      <c r="X43">
        <v>36.122492663525769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4.035587186204209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13.143854972813239</v>
      </c>
      <c r="AL43">
        <v>0.56901171841652332</v>
      </c>
      <c r="AM43">
        <v>0</v>
      </c>
      <c r="AN43">
        <v>0</v>
      </c>
      <c r="AO43">
        <v>0</v>
      </c>
      <c r="AP43">
        <v>0.43909697444540191</v>
      </c>
      <c r="AQ43">
        <v>0</v>
      </c>
      <c r="AR43">
        <v>9.7320109384057965</v>
      </c>
      <c r="AS43">
        <v>6.0615667272524538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622.31807447254141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74.240440689922011</v>
      </c>
      <c r="L44">
        <v>10.60077929402286</v>
      </c>
      <c r="M44">
        <v>0</v>
      </c>
      <c r="N44">
        <v>28.92363487345218</v>
      </c>
      <c r="O44">
        <v>48.568382357879734</v>
      </c>
      <c r="P44">
        <v>58.952893476542798</v>
      </c>
      <c r="Q44">
        <v>1.9303275688073394</v>
      </c>
      <c r="R44">
        <v>3.8593408221251821</v>
      </c>
      <c r="S44">
        <v>2.8900927181751288</v>
      </c>
      <c r="T44">
        <v>0</v>
      </c>
      <c r="U44">
        <v>313.72855768131092</v>
      </c>
      <c r="V44">
        <v>0</v>
      </c>
      <c r="W44">
        <v>8.5200038092399417</v>
      </c>
      <c r="X44">
        <v>36.122492663525769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4.035587186204209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13.143854972813239</v>
      </c>
      <c r="AL44">
        <v>0.56901171841652332</v>
      </c>
      <c r="AM44">
        <v>0</v>
      </c>
      <c r="AN44">
        <v>0</v>
      </c>
      <c r="AO44">
        <v>0</v>
      </c>
      <c r="AP44">
        <v>0.6272813195055511</v>
      </c>
      <c r="AQ44">
        <v>0</v>
      </c>
      <c r="AR44">
        <v>9.7320109384057965</v>
      </c>
      <c r="AS44">
        <v>6.0615667272524538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622.50625881760152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74.239861305412475</v>
      </c>
      <c r="L45">
        <v>10.60077929402286</v>
      </c>
      <c r="M45">
        <v>0</v>
      </c>
      <c r="N45">
        <v>28.92363487345218</v>
      </c>
      <c r="O45">
        <v>48.568382357879734</v>
      </c>
      <c r="P45">
        <v>58.952893476542798</v>
      </c>
      <c r="Q45">
        <v>1.9303275688073394</v>
      </c>
      <c r="R45">
        <v>3.8593408221251821</v>
      </c>
      <c r="S45">
        <v>2.8894965457943926</v>
      </c>
      <c r="T45">
        <v>0</v>
      </c>
      <c r="U45">
        <v>313.72855768131092</v>
      </c>
      <c r="V45">
        <v>0</v>
      </c>
      <c r="W45">
        <v>8.5200038092399417</v>
      </c>
      <c r="X45">
        <v>36.122492663525769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4.035587186204209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13.143854972813239</v>
      </c>
      <c r="AL45">
        <v>0.56901171841652332</v>
      </c>
      <c r="AM45">
        <v>0</v>
      </c>
      <c r="AN45">
        <v>0</v>
      </c>
      <c r="AO45">
        <v>0</v>
      </c>
      <c r="AP45">
        <v>0.6272813195055511</v>
      </c>
      <c r="AQ45">
        <v>0</v>
      </c>
      <c r="AR45">
        <v>2.1626690692028987</v>
      </c>
      <c r="AS45">
        <v>6.0615667272524538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614.93574139150837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74.239861305412475</v>
      </c>
      <c r="L46">
        <v>10.60077929402286</v>
      </c>
      <c r="M46">
        <v>0</v>
      </c>
      <c r="N46">
        <v>28.92363487345218</v>
      </c>
      <c r="O46">
        <v>48.568382357879734</v>
      </c>
      <c r="P46">
        <v>58.952893476542798</v>
      </c>
      <c r="Q46">
        <v>1.9303275688073394</v>
      </c>
      <c r="R46">
        <v>3.8593408221251821</v>
      </c>
      <c r="S46">
        <v>2.8894965457943926</v>
      </c>
      <c r="T46">
        <v>0</v>
      </c>
      <c r="U46">
        <v>313.72855768131092</v>
      </c>
      <c r="V46">
        <v>0</v>
      </c>
      <c r="W46">
        <v>8.5200038092399417</v>
      </c>
      <c r="X46">
        <v>36.122492663525769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4.035587186204209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13.143854972813239</v>
      </c>
      <c r="AL46">
        <v>0.56901171841652332</v>
      </c>
      <c r="AM46">
        <v>0</v>
      </c>
      <c r="AN46">
        <v>0</v>
      </c>
      <c r="AO46">
        <v>0</v>
      </c>
      <c r="AP46">
        <v>0.6272813195055511</v>
      </c>
      <c r="AQ46">
        <v>0</v>
      </c>
      <c r="AR46">
        <v>1.622001738405797</v>
      </c>
      <c r="AS46">
        <v>2.3060307290365745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610.63953806249538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74.239780715717643</v>
      </c>
      <c r="L47">
        <v>10.60077929402286</v>
      </c>
      <c r="M47">
        <v>0</v>
      </c>
      <c r="N47">
        <v>28.92363487345218</v>
      </c>
      <c r="O47">
        <v>48.568382357879734</v>
      </c>
      <c r="P47">
        <v>58.952893476542798</v>
      </c>
      <c r="Q47">
        <v>1.9303275688073394</v>
      </c>
      <c r="R47">
        <v>3.8593408221251821</v>
      </c>
      <c r="S47">
        <v>2.8894965457943926</v>
      </c>
      <c r="T47">
        <v>0</v>
      </c>
      <c r="U47">
        <v>308.59039516211647</v>
      </c>
      <c r="V47">
        <v>0</v>
      </c>
      <c r="W47">
        <v>8.5200038092399417</v>
      </c>
      <c r="X47">
        <v>36.122492663525769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4.035587186204209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13.143854972813239</v>
      </c>
      <c r="AL47">
        <v>0.56901171841652332</v>
      </c>
      <c r="AM47">
        <v>0</v>
      </c>
      <c r="AN47">
        <v>0</v>
      </c>
      <c r="AO47">
        <v>0</v>
      </c>
      <c r="AP47">
        <v>0.6272813195055511</v>
      </c>
      <c r="AQ47">
        <v>0</v>
      </c>
      <c r="AR47">
        <v>1.622001738405797</v>
      </c>
      <c r="AS47">
        <v>1.8118812689562893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605.00714549352585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74.239780715717643</v>
      </c>
      <c r="L48">
        <v>10.60077929402286</v>
      </c>
      <c r="M48">
        <v>0</v>
      </c>
      <c r="N48">
        <v>28.92363487345218</v>
      </c>
      <c r="O48">
        <v>48.568382357879734</v>
      </c>
      <c r="P48">
        <v>58.952893476542798</v>
      </c>
      <c r="Q48">
        <v>1.9303275688073394</v>
      </c>
      <c r="R48">
        <v>3.8593408221251821</v>
      </c>
      <c r="S48">
        <v>2.8894965457943926</v>
      </c>
      <c r="T48">
        <v>0</v>
      </c>
      <c r="U48">
        <v>308.59039516211647</v>
      </c>
      <c r="V48">
        <v>0</v>
      </c>
      <c r="W48">
        <v>8.5200038092399417</v>
      </c>
      <c r="X48">
        <v>36.122492663525769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4.035587186204209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13.143854972813239</v>
      </c>
      <c r="AL48">
        <v>0.56901171841652332</v>
      </c>
      <c r="AM48">
        <v>0</v>
      </c>
      <c r="AN48">
        <v>0</v>
      </c>
      <c r="AO48">
        <v>0</v>
      </c>
      <c r="AP48">
        <v>0.6272813195055511</v>
      </c>
      <c r="AQ48">
        <v>0</v>
      </c>
      <c r="AR48">
        <v>1.622001738405797</v>
      </c>
      <c r="AS48">
        <v>1.8118812689562893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605.00714549352585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74.239614461525051</v>
      </c>
      <c r="L49">
        <v>10.60077929402286</v>
      </c>
      <c r="M49">
        <v>0</v>
      </c>
      <c r="N49">
        <v>28.92363487345218</v>
      </c>
      <c r="O49">
        <v>48.568382357879734</v>
      </c>
      <c r="P49">
        <v>58.952893476542798</v>
      </c>
      <c r="Q49">
        <v>1.9307009079118025</v>
      </c>
      <c r="R49">
        <v>3.8593408221251821</v>
      </c>
      <c r="S49">
        <v>2.8894965457943926</v>
      </c>
      <c r="T49">
        <v>0</v>
      </c>
      <c r="U49">
        <v>308.59039516211647</v>
      </c>
      <c r="V49">
        <v>0</v>
      </c>
      <c r="W49">
        <v>8.5200038092399417</v>
      </c>
      <c r="X49">
        <v>36.122492663525769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4.035587186204209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13.143854972813239</v>
      </c>
      <c r="AL49">
        <v>0.56901171841652332</v>
      </c>
      <c r="AM49">
        <v>0</v>
      </c>
      <c r="AN49">
        <v>0</v>
      </c>
      <c r="AO49">
        <v>0</v>
      </c>
      <c r="AP49">
        <v>0.6272813195055511</v>
      </c>
      <c r="AQ49">
        <v>0</v>
      </c>
      <c r="AR49">
        <v>1.2165014307971014</v>
      </c>
      <c r="AS49">
        <v>1.8118812689562893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604.601852270829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74.360160175596448</v>
      </c>
      <c r="L50">
        <v>10.60077929402286</v>
      </c>
      <c r="M50">
        <v>0</v>
      </c>
      <c r="N50">
        <v>28.92363487345218</v>
      </c>
      <c r="O50">
        <v>48.568382357879734</v>
      </c>
      <c r="P50">
        <v>58.952893476542798</v>
      </c>
      <c r="Q50">
        <v>1.9307009079118025</v>
      </c>
      <c r="R50">
        <v>3.8593408221251821</v>
      </c>
      <c r="S50">
        <v>2.8894965457943926</v>
      </c>
      <c r="T50">
        <v>0</v>
      </c>
      <c r="U50">
        <v>308.59039516211647</v>
      </c>
      <c r="V50">
        <v>0</v>
      </c>
      <c r="W50">
        <v>8.5200038092399417</v>
      </c>
      <c r="X50">
        <v>36.122492663525769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4.035587186204209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13.143854972813239</v>
      </c>
      <c r="AL50">
        <v>0.56901171841652332</v>
      </c>
      <c r="AM50">
        <v>0</v>
      </c>
      <c r="AN50">
        <v>0</v>
      </c>
      <c r="AO50">
        <v>0</v>
      </c>
      <c r="AP50">
        <v>0.6272813195055511</v>
      </c>
      <c r="AQ50">
        <v>0</v>
      </c>
      <c r="AR50">
        <v>1.2165014307971014</v>
      </c>
      <c r="AS50">
        <v>1.8118812689562893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604.72239798490045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74.361362946425487</v>
      </c>
      <c r="L51">
        <v>10.60077929402286</v>
      </c>
      <c r="M51">
        <v>0</v>
      </c>
      <c r="N51">
        <v>28.92363487345218</v>
      </c>
      <c r="O51">
        <v>48.568382357879734</v>
      </c>
      <c r="P51">
        <v>58.952893476542798</v>
      </c>
      <c r="Q51">
        <v>1.9307009079118025</v>
      </c>
      <c r="R51">
        <v>10.379566970883291</v>
      </c>
      <c r="S51">
        <v>2.8894965457943926</v>
      </c>
      <c r="T51">
        <v>0</v>
      </c>
      <c r="U51">
        <v>308.59039516211647</v>
      </c>
      <c r="V51">
        <v>4.4397131389365345</v>
      </c>
      <c r="W51">
        <v>8.5200038092399417</v>
      </c>
      <c r="X51">
        <v>36.122492663525769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4.035587186204209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13.143854972813239</v>
      </c>
      <c r="AL51">
        <v>0.56901171841652332</v>
      </c>
      <c r="AM51">
        <v>0</v>
      </c>
      <c r="AN51">
        <v>0</v>
      </c>
      <c r="AO51">
        <v>0</v>
      </c>
      <c r="AP51">
        <v>0.6272813195055511</v>
      </c>
      <c r="AQ51">
        <v>0</v>
      </c>
      <c r="AR51">
        <v>1.2165014307971014</v>
      </c>
      <c r="AS51">
        <v>1.8118812689562893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615.68354004342416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74.360876330127439</v>
      </c>
      <c r="L52">
        <v>10.609770228529092</v>
      </c>
      <c r="M52">
        <v>0</v>
      </c>
      <c r="N52">
        <v>28.92363487345218</v>
      </c>
      <c r="O52">
        <v>48.568382357879734</v>
      </c>
      <c r="P52">
        <v>58.952893476542798</v>
      </c>
      <c r="Q52">
        <v>1.9307009079118025</v>
      </c>
      <c r="R52">
        <v>10.379566970883291</v>
      </c>
      <c r="S52">
        <v>2.8894965457943926</v>
      </c>
      <c r="T52">
        <v>0</v>
      </c>
      <c r="U52">
        <v>308.59039516211647</v>
      </c>
      <c r="V52">
        <v>4.4397131389365345</v>
      </c>
      <c r="W52">
        <v>8.5200038092399417</v>
      </c>
      <c r="X52">
        <v>36.122492663525769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4.035587186204209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13.143854972813239</v>
      </c>
      <c r="AL52">
        <v>0.56901171841652332</v>
      </c>
      <c r="AM52">
        <v>0</v>
      </c>
      <c r="AN52">
        <v>0</v>
      </c>
      <c r="AO52">
        <v>0</v>
      </c>
      <c r="AP52">
        <v>0.6272813195055511</v>
      </c>
      <c r="AQ52">
        <v>0</v>
      </c>
      <c r="AR52">
        <v>1.2165014307971014</v>
      </c>
      <c r="AS52">
        <v>1.8118812689562893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615.69204436163227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74.360205107160525</v>
      </c>
      <c r="L53">
        <v>10.600963821476595</v>
      </c>
      <c r="M53">
        <v>0</v>
      </c>
      <c r="N53">
        <v>28.92363487345218</v>
      </c>
      <c r="O53">
        <v>48.568382357879734</v>
      </c>
      <c r="P53">
        <v>58.952893476542798</v>
      </c>
      <c r="Q53">
        <v>1.9307009079118025</v>
      </c>
      <c r="R53">
        <v>4.160317672727273</v>
      </c>
      <c r="S53">
        <v>2.8894965457943926</v>
      </c>
      <c r="T53">
        <v>0</v>
      </c>
      <c r="U53">
        <v>308.59039516211647</v>
      </c>
      <c r="V53">
        <v>4.4397131389365345</v>
      </c>
      <c r="W53">
        <v>8.5200038092399417</v>
      </c>
      <c r="X53">
        <v>36.122492663525769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4.035587186204209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13.143854972813239</v>
      </c>
      <c r="AL53">
        <v>0.56901171841652332</v>
      </c>
      <c r="AM53">
        <v>0</v>
      </c>
      <c r="AN53">
        <v>0</v>
      </c>
      <c r="AO53">
        <v>0</v>
      </c>
      <c r="AP53">
        <v>0.6272813195055511</v>
      </c>
      <c r="AQ53">
        <v>0</v>
      </c>
      <c r="AR53">
        <v>1.2165014307971014</v>
      </c>
      <c r="AS53">
        <v>1.8118812689562893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609.46331743345695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74.360205107160525</v>
      </c>
      <c r="L54">
        <v>10.601285978021979</v>
      </c>
      <c r="M54">
        <v>0</v>
      </c>
      <c r="N54">
        <v>28.92363487345218</v>
      </c>
      <c r="O54">
        <v>48.568382357879734</v>
      </c>
      <c r="P54">
        <v>58.952893476542798</v>
      </c>
      <c r="Q54">
        <v>1.9307009079118025</v>
      </c>
      <c r="R54">
        <v>4.160317672727273</v>
      </c>
      <c r="S54">
        <v>2.8894965457943926</v>
      </c>
      <c r="T54">
        <v>0</v>
      </c>
      <c r="U54">
        <v>308.59039516211647</v>
      </c>
      <c r="V54">
        <v>4.4397131389365345</v>
      </c>
      <c r="W54">
        <v>8.5200038092399417</v>
      </c>
      <c r="X54">
        <v>36.122492663525769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4.035587186204209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13.143854972813239</v>
      </c>
      <c r="AL54">
        <v>0.56901171841652332</v>
      </c>
      <c r="AM54">
        <v>0</v>
      </c>
      <c r="AN54">
        <v>0</v>
      </c>
      <c r="AO54">
        <v>0</v>
      </c>
      <c r="AP54">
        <v>0.6272813195055511</v>
      </c>
      <c r="AQ54">
        <v>0</v>
      </c>
      <c r="AR54">
        <v>1.2165014307971014</v>
      </c>
      <c r="AS54">
        <v>1.8118812689562893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609.46363959000223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74.359167813071892</v>
      </c>
      <c r="L55">
        <v>10.601285978021979</v>
      </c>
      <c r="M55">
        <v>0</v>
      </c>
      <c r="N55">
        <v>28.92363487345218</v>
      </c>
      <c r="O55">
        <v>48.568382357879734</v>
      </c>
      <c r="P55">
        <v>58.952893476542798</v>
      </c>
      <c r="Q55">
        <v>1.9307009079118025</v>
      </c>
      <c r="R55">
        <v>4.3198421629521375</v>
      </c>
      <c r="S55">
        <v>2.9995591639871377</v>
      </c>
      <c r="T55">
        <v>0</v>
      </c>
      <c r="U55">
        <v>308.59039516211647</v>
      </c>
      <c r="V55">
        <v>4.4441387775408669</v>
      </c>
      <c r="W55">
        <v>4.6887245831663327</v>
      </c>
      <c r="X55">
        <v>16.72812652328232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13.143854972813239</v>
      </c>
      <c r="AL55">
        <v>0.56901171841652332</v>
      </c>
      <c r="AM55">
        <v>0</v>
      </c>
      <c r="AN55">
        <v>0</v>
      </c>
      <c r="AO55">
        <v>0</v>
      </c>
      <c r="AP55">
        <v>0.6272813195055511</v>
      </c>
      <c r="AQ55">
        <v>0</v>
      </c>
      <c r="AR55">
        <v>1.622001738405797</v>
      </c>
      <c r="AS55">
        <v>1.8118812689562893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582.88088279802287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74.359167813071892</v>
      </c>
      <c r="L56">
        <v>10.601285978021979</v>
      </c>
      <c r="M56">
        <v>0</v>
      </c>
      <c r="N56">
        <v>28.92363487345218</v>
      </c>
      <c r="O56">
        <v>48.568382357879734</v>
      </c>
      <c r="P56">
        <v>58.952893476542798</v>
      </c>
      <c r="Q56">
        <v>1.9307009079118025</v>
      </c>
      <c r="R56">
        <v>4.1601020377358493</v>
      </c>
      <c r="S56">
        <v>2.8923000000000001</v>
      </c>
      <c r="T56">
        <v>0</v>
      </c>
      <c r="U56">
        <v>308.59039516211647</v>
      </c>
      <c r="V56">
        <v>0</v>
      </c>
      <c r="W56">
        <v>4.649337124326145</v>
      </c>
      <c r="X56">
        <v>16.72812652328232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13.143854972813239</v>
      </c>
      <c r="AL56">
        <v>0.56901171841652332</v>
      </c>
      <c r="AM56">
        <v>0</v>
      </c>
      <c r="AN56">
        <v>0</v>
      </c>
      <c r="AO56">
        <v>0</v>
      </c>
      <c r="AP56">
        <v>0.6272813195055511</v>
      </c>
      <c r="AQ56">
        <v>0</v>
      </c>
      <c r="AR56">
        <v>1.622001738405797</v>
      </c>
      <c r="AS56">
        <v>1.8118812689562893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578.13035727243846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74.359167813071892</v>
      </c>
      <c r="L57">
        <v>10.601285978021979</v>
      </c>
      <c r="M57">
        <v>0</v>
      </c>
      <c r="N57">
        <v>28.92363487345218</v>
      </c>
      <c r="O57">
        <v>48.568382357879734</v>
      </c>
      <c r="P57">
        <v>58.952893476542798</v>
      </c>
      <c r="Q57">
        <v>1.9307009079118025</v>
      </c>
      <c r="R57">
        <v>4.1601020377358493</v>
      </c>
      <c r="S57">
        <v>2.8923000000000001</v>
      </c>
      <c r="T57">
        <v>0</v>
      </c>
      <c r="U57">
        <v>308.59039516211647</v>
      </c>
      <c r="V57">
        <v>0</v>
      </c>
      <c r="W57">
        <v>4.649337124326145</v>
      </c>
      <c r="X57">
        <v>16.72812652328232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13.143854972813239</v>
      </c>
      <c r="AL57">
        <v>0.56901171841652332</v>
      </c>
      <c r="AM57">
        <v>0</v>
      </c>
      <c r="AN57">
        <v>0</v>
      </c>
      <c r="AO57">
        <v>0</v>
      </c>
      <c r="AP57">
        <v>0.6272813195055511</v>
      </c>
      <c r="AQ57">
        <v>0</v>
      </c>
      <c r="AR57">
        <v>2.0275023000000001</v>
      </c>
      <c r="AS57">
        <v>1.8118812689562893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578.53585783403275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74.359167813071892</v>
      </c>
      <c r="L58">
        <v>10.601285978021979</v>
      </c>
      <c r="M58">
        <v>0</v>
      </c>
      <c r="N58">
        <v>28.92363487345218</v>
      </c>
      <c r="O58">
        <v>48.568382357879734</v>
      </c>
      <c r="P58">
        <v>58.952893476542798</v>
      </c>
      <c r="Q58">
        <v>1.9307009079118025</v>
      </c>
      <c r="R58">
        <v>4.160317672727273</v>
      </c>
      <c r="S58">
        <v>2.8923000000000001</v>
      </c>
      <c r="T58">
        <v>0</v>
      </c>
      <c r="U58">
        <v>308.59039516211647</v>
      </c>
      <c r="V58">
        <v>0</v>
      </c>
      <c r="W58">
        <v>4.649337124326145</v>
      </c>
      <c r="X58">
        <v>16.72812652328232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13.143854972813239</v>
      </c>
      <c r="AL58">
        <v>0.56901171841652332</v>
      </c>
      <c r="AM58">
        <v>0</v>
      </c>
      <c r="AN58">
        <v>0</v>
      </c>
      <c r="AO58">
        <v>0</v>
      </c>
      <c r="AP58">
        <v>0.6272813195055511</v>
      </c>
      <c r="AQ58">
        <v>0</v>
      </c>
      <c r="AR58">
        <v>2.0275023000000001</v>
      </c>
      <c r="AS58">
        <v>1.8118812689562893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578.53607346902425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74.360205107160525</v>
      </c>
      <c r="L59">
        <v>10.601285978021979</v>
      </c>
      <c r="M59">
        <v>0</v>
      </c>
      <c r="N59">
        <v>28.92363487345218</v>
      </c>
      <c r="O59">
        <v>48.568382357879734</v>
      </c>
      <c r="P59">
        <v>58.952893476542798</v>
      </c>
      <c r="Q59">
        <v>1.9307009079118025</v>
      </c>
      <c r="R59">
        <v>5.7500824453129082</v>
      </c>
      <c r="S59">
        <v>2.8923000000000001</v>
      </c>
      <c r="T59">
        <v>0</v>
      </c>
      <c r="U59">
        <v>308.59039516211647</v>
      </c>
      <c r="V59">
        <v>0</v>
      </c>
      <c r="W59">
        <v>4.649337124326145</v>
      </c>
      <c r="X59">
        <v>16.72812652328232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13.143854972813239</v>
      </c>
      <c r="AL59">
        <v>0.56901171841652332</v>
      </c>
      <c r="AM59">
        <v>0</v>
      </c>
      <c r="AN59">
        <v>0</v>
      </c>
      <c r="AO59">
        <v>0</v>
      </c>
      <c r="AP59">
        <v>0.6272813195055511</v>
      </c>
      <c r="AQ59">
        <v>0</v>
      </c>
      <c r="AR59">
        <v>2.0275023000000001</v>
      </c>
      <c r="AS59">
        <v>1.8118812689562893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580.12687553569845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74.360205107160525</v>
      </c>
      <c r="L60">
        <v>10.601285978021979</v>
      </c>
      <c r="M60">
        <v>0</v>
      </c>
      <c r="N60">
        <v>28.92363487345218</v>
      </c>
      <c r="O60">
        <v>48.568382357879734</v>
      </c>
      <c r="P60">
        <v>58.952893476542798</v>
      </c>
      <c r="Q60">
        <v>1.9307009079118025</v>
      </c>
      <c r="R60">
        <v>4.1610433232281858</v>
      </c>
      <c r="S60">
        <v>2.8923000000000001</v>
      </c>
      <c r="T60">
        <v>0</v>
      </c>
      <c r="U60">
        <v>308.59039516211647</v>
      </c>
      <c r="V60">
        <v>0</v>
      </c>
      <c r="W60">
        <v>4.649337124326145</v>
      </c>
      <c r="X60">
        <v>16.72812652328232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13.143854972813239</v>
      </c>
      <c r="AL60">
        <v>0.56901171841652332</v>
      </c>
      <c r="AM60">
        <v>0</v>
      </c>
      <c r="AN60">
        <v>0</v>
      </c>
      <c r="AO60">
        <v>0</v>
      </c>
      <c r="AP60">
        <v>0.6272813195055511</v>
      </c>
      <c r="AQ60">
        <v>0</v>
      </c>
      <c r="AR60">
        <v>2.0275023000000001</v>
      </c>
      <c r="AS60">
        <v>1.8118812689562893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578.53783641361372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74.360205107160525</v>
      </c>
      <c r="L61">
        <v>10.601285978021979</v>
      </c>
      <c r="M61">
        <v>0</v>
      </c>
      <c r="N61">
        <v>28.92363487345218</v>
      </c>
      <c r="O61">
        <v>48.568382357879734</v>
      </c>
      <c r="P61">
        <v>58.952893476542798</v>
      </c>
      <c r="Q61">
        <v>1.9307009079118025</v>
      </c>
      <c r="R61">
        <v>4.1610433232281858</v>
      </c>
      <c r="S61">
        <v>2.8923000000000001</v>
      </c>
      <c r="T61">
        <v>0</v>
      </c>
      <c r="U61">
        <v>308.59039516211647</v>
      </c>
      <c r="V61">
        <v>0</v>
      </c>
      <c r="W61">
        <v>4.649337124326145</v>
      </c>
      <c r="X61">
        <v>16.72812652328232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13.143854972813239</v>
      </c>
      <c r="AL61">
        <v>0.56901171841652332</v>
      </c>
      <c r="AM61">
        <v>0</v>
      </c>
      <c r="AN61">
        <v>0</v>
      </c>
      <c r="AO61">
        <v>0</v>
      </c>
      <c r="AP61">
        <v>0.6272813195055511</v>
      </c>
      <c r="AQ61">
        <v>0</v>
      </c>
      <c r="AR61">
        <v>2.0275023000000001</v>
      </c>
      <c r="AS61">
        <v>1.8118812689562893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578.53783641361372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74.360205107160525</v>
      </c>
      <c r="L62">
        <v>10.601285978021979</v>
      </c>
      <c r="M62">
        <v>0</v>
      </c>
      <c r="N62">
        <v>28.92363487345218</v>
      </c>
      <c r="O62">
        <v>48.568382357879734</v>
      </c>
      <c r="P62">
        <v>58.952893476542798</v>
      </c>
      <c r="Q62">
        <v>1.9307009079118025</v>
      </c>
      <c r="R62">
        <v>4.1610433232281858</v>
      </c>
      <c r="S62">
        <v>2.8923000000000001</v>
      </c>
      <c r="T62">
        <v>0</v>
      </c>
      <c r="U62">
        <v>308.59039516211647</v>
      </c>
      <c r="V62">
        <v>0</v>
      </c>
      <c r="W62">
        <v>4.649337124326145</v>
      </c>
      <c r="X62">
        <v>16.72812652328232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4.6380922800000004</v>
      </c>
      <c r="AI62">
        <v>0</v>
      </c>
      <c r="AJ62">
        <v>0</v>
      </c>
      <c r="AK62">
        <v>13.143854972813239</v>
      </c>
      <c r="AL62">
        <v>0.56901171841652332</v>
      </c>
      <c r="AM62">
        <v>0</v>
      </c>
      <c r="AN62">
        <v>0</v>
      </c>
      <c r="AO62">
        <v>0</v>
      </c>
      <c r="AP62">
        <v>0.6272813195055511</v>
      </c>
      <c r="AQ62">
        <v>0</v>
      </c>
      <c r="AR62">
        <v>2.0275023000000001</v>
      </c>
      <c r="AS62">
        <v>1.8118812689562893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583.17592869361374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74.360205107160525</v>
      </c>
      <c r="L63">
        <v>10.601285978021979</v>
      </c>
      <c r="M63">
        <v>0</v>
      </c>
      <c r="N63">
        <v>28.92363487345218</v>
      </c>
      <c r="O63">
        <v>48.568382357879734</v>
      </c>
      <c r="P63">
        <v>58.952893476542798</v>
      </c>
      <c r="Q63">
        <v>1.9307009079118025</v>
      </c>
      <c r="R63">
        <v>4.1610433232281858</v>
      </c>
      <c r="S63">
        <v>2.8923000000000001</v>
      </c>
      <c r="T63">
        <v>0</v>
      </c>
      <c r="U63">
        <v>308.59039516211647</v>
      </c>
      <c r="V63">
        <v>0</v>
      </c>
      <c r="W63">
        <v>4.649337124326145</v>
      </c>
      <c r="X63">
        <v>16.72812652328232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4.6380922800000004</v>
      </c>
      <c r="AI63">
        <v>0</v>
      </c>
      <c r="AJ63">
        <v>0</v>
      </c>
      <c r="AK63">
        <v>13.143854972813239</v>
      </c>
      <c r="AL63">
        <v>3.1295649592082624</v>
      </c>
      <c r="AM63">
        <v>0</v>
      </c>
      <c r="AN63">
        <v>0</v>
      </c>
      <c r="AO63">
        <v>0</v>
      </c>
      <c r="AP63">
        <v>1.7250238825978463</v>
      </c>
      <c r="AQ63">
        <v>0</v>
      </c>
      <c r="AR63">
        <v>2.0275023000000001</v>
      </c>
      <c r="AS63">
        <v>1.8118812689562893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586.83422449749776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74.360205107160525</v>
      </c>
      <c r="L64">
        <v>10.601285978021979</v>
      </c>
      <c r="M64">
        <v>0</v>
      </c>
      <c r="N64">
        <v>28.92363487345218</v>
      </c>
      <c r="O64">
        <v>48.568382357879734</v>
      </c>
      <c r="P64">
        <v>58.952893476542798</v>
      </c>
      <c r="Q64">
        <v>1.9307009079118025</v>
      </c>
      <c r="R64">
        <v>4.1610433232281858</v>
      </c>
      <c r="S64">
        <v>2.8923000000000001</v>
      </c>
      <c r="T64">
        <v>0</v>
      </c>
      <c r="U64">
        <v>308.59039516211647</v>
      </c>
      <c r="V64">
        <v>0</v>
      </c>
      <c r="W64">
        <v>4.649337124326145</v>
      </c>
      <c r="X64">
        <v>16.72812652328232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4.6380922800000004</v>
      </c>
      <c r="AI64">
        <v>0</v>
      </c>
      <c r="AJ64">
        <v>0</v>
      </c>
      <c r="AK64">
        <v>13.143854972813239</v>
      </c>
      <c r="AL64">
        <v>17.354860459208261</v>
      </c>
      <c r="AM64">
        <v>0</v>
      </c>
      <c r="AN64">
        <v>0</v>
      </c>
      <c r="AO64">
        <v>0</v>
      </c>
      <c r="AP64">
        <v>1.7250238825978463</v>
      </c>
      <c r="AQ64">
        <v>0</v>
      </c>
      <c r="AR64">
        <v>2.0275023000000001</v>
      </c>
      <c r="AS64">
        <v>1.8118812689562893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601.05951999749777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74.360205107160525</v>
      </c>
      <c r="L65">
        <v>10.601285978021979</v>
      </c>
      <c r="M65">
        <v>0</v>
      </c>
      <c r="N65">
        <v>28.92363487345218</v>
      </c>
      <c r="O65">
        <v>48.568382357879734</v>
      </c>
      <c r="P65">
        <v>58.952893476542798</v>
      </c>
      <c r="Q65">
        <v>1.9307009079118025</v>
      </c>
      <c r="R65">
        <v>4.160317672727273</v>
      </c>
      <c r="S65">
        <v>2.8923000000000001</v>
      </c>
      <c r="T65">
        <v>0</v>
      </c>
      <c r="U65">
        <v>308.59039516211647</v>
      </c>
      <c r="V65">
        <v>0</v>
      </c>
      <c r="W65">
        <v>4.649337124326145</v>
      </c>
      <c r="X65">
        <v>16.72812652328232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4.6380922800000004</v>
      </c>
      <c r="AI65">
        <v>0</v>
      </c>
      <c r="AJ65">
        <v>0</v>
      </c>
      <c r="AK65">
        <v>13.143854972813239</v>
      </c>
      <c r="AL65">
        <v>17.354860459208261</v>
      </c>
      <c r="AM65">
        <v>0</v>
      </c>
      <c r="AN65">
        <v>0</v>
      </c>
      <c r="AO65">
        <v>0</v>
      </c>
      <c r="AP65">
        <v>0.6272813195055511</v>
      </c>
      <c r="AQ65">
        <v>0</v>
      </c>
      <c r="AR65">
        <v>1.622001738405797</v>
      </c>
      <c r="AS65">
        <v>1.8118812689562893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599.55555122231021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74.360205107160525</v>
      </c>
      <c r="L66">
        <v>10.601285978021979</v>
      </c>
      <c r="M66">
        <v>0</v>
      </c>
      <c r="N66">
        <v>28.92363487345218</v>
      </c>
      <c r="O66">
        <v>48.568382357879734</v>
      </c>
      <c r="P66">
        <v>58.952893476542798</v>
      </c>
      <c r="Q66">
        <v>1.9307009079118025</v>
      </c>
      <c r="R66">
        <v>4.160317672727273</v>
      </c>
      <c r="S66">
        <v>2.8923000000000001</v>
      </c>
      <c r="T66">
        <v>0</v>
      </c>
      <c r="U66">
        <v>308.59039516211647</v>
      </c>
      <c r="V66">
        <v>0</v>
      </c>
      <c r="W66">
        <v>4.649337124326145</v>
      </c>
      <c r="X66">
        <v>16.72812652328232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4.6380922800000004</v>
      </c>
      <c r="AI66">
        <v>0</v>
      </c>
      <c r="AJ66">
        <v>0</v>
      </c>
      <c r="AK66">
        <v>13.143854972813239</v>
      </c>
      <c r="AL66">
        <v>17.354860459208261</v>
      </c>
      <c r="AM66">
        <v>0</v>
      </c>
      <c r="AN66">
        <v>0</v>
      </c>
      <c r="AO66">
        <v>0</v>
      </c>
      <c r="AP66">
        <v>0.6272813195055511</v>
      </c>
      <c r="AQ66">
        <v>0</v>
      </c>
      <c r="AR66">
        <v>1.622001738405797</v>
      </c>
      <c r="AS66">
        <v>1.8118812689562893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599.55555122231021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74.360205107160525</v>
      </c>
      <c r="L67">
        <v>10.601285978021979</v>
      </c>
      <c r="M67">
        <v>0</v>
      </c>
      <c r="N67">
        <v>28.92363487345218</v>
      </c>
      <c r="O67">
        <v>48.568382357879734</v>
      </c>
      <c r="P67">
        <v>58.952893476542798</v>
      </c>
      <c r="Q67">
        <v>1.9307009079118025</v>
      </c>
      <c r="R67">
        <v>4.160317672727273</v>
      </c>
      <c r="S67">
        <v>2.8923000000000001</v>
      </c>
      <c r="T67">
        <v>0</v>
      </c>
      <c r="U67">
        <v>308.59039516211647</v>
      </c>
      <c r="V67">
        <v>0</v>
      </c>
      <c r="W67">
        <v>4.649337124326145</v>
      </c>
      <c r="X67">
        <v>16.72812652328232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4.6380922800000004</v>
      </c>
      <c r="AI67">
        <v>0</v>
      </c>
      <c r="AJ67">
        <v>0</v>
      </c>
      <c r="AK67">
        <v>13.143854972813239</v>
      </c>
      <c r="AL67">
        <v>17.354860459208261</v>
      </c>
      <c r="AM67">
        <v>0</v>
      </c>
      <c r="AN67">
        <v>0</v>
      </c>
      <c r="AO67">
        <v>0</v>
      </c>
      <c r="AP67">
        <v>0.6272813195055511</v>
      </c>
      <c r="AQ67">
        <v>0</v>
      </c>
      <c r="AR67">
        <v>1.622001738405797</v>
      </c>
      <c r="AS67">
        <v>1.8118812689562893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599.55555122231021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74.360205107160525</v>
      </c>
      <c r="L68">
        <v>10.601285978021979</v>
      </c>
      <c r="M68">
        <v>0</v>
      </c>
      <c r="N68">
        <v>28.92363487345218</v>
      </c>
      <c r="O68">
        <v>48.568382357879734</v>
      </c>
      <c r="P68">
        <v>58.952893476542798</v>
      </c>
      <c r="Q68">
        <v>1.9307009079118025</v>
      </c>
      <c r="R68">
        <v>4.160317672727273</v>
      </c>
      <c r="S68">
        <v>2.8923000000000001</v>
      </c>
      <c r="T68">
        <v>0</v>
      </c>
      <c r="U68">
        <v>308.59039516211647</v>
      </c>
      <c r="V68">
        <v>4.4397131389365345</v>
      </c>
      <c r="W68">
        <v>4.649337124326145</v>
      </c>
      <c r="X68">
        <v>27.109000936660269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4.6380922800000004</v>
      </c>
      <c r="AI68">
        <v>0</v>
      </c>
      <c r="AJ68">
        <v>0</v>
      </c>
      <c r="AK68">
        <v>13.143854972813239</v>
      </c>
      <c r="AL68">
        <v>3.1295649592082624</v>
      </c>
      <c r="AM68">
        <v>0</v>
      </c>
      <c r="AN68">
        <v>0</v>
      </c>
      <c r="AO68">
        <v>0</v>
      </c>
      <c r="AP68">
        <v>0.6272813195055511</v>
      </c>
      <c r="AQ68">
        <v>0</v>
      </c>
      <c r="AR68">
        <v>1.622001738405797</v>
      </c>
      <c r="AS68">
        <v>1.8118812689562893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600.15084327462478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74.361046615030872</v>
      </c>
      <c r="L69">
        <v>10.610100047147572</v>
      </c>
      <c r="M69">
        <v>0</v>
      </c>
      <c r="N69">
        <v>28.92363487345218</v>
      </c>
      <c r="O69">
        <v>48.568382357879734</v>
      </c>
      <c r="P69">
        <v>58.952893476542798</v>
      </c>
      <c r="Q69">
        <v>1.9307009079118025</v>
      </c>
      <c r="R69">
        <v>4.160317672727273</v>
      </c>
      <c r="S69">
        <v>2.6105138860103625</v>
      </c>
      <c r="T69">
        <v>0</v>
      </c>
      <c r="U69">
        <v>308.59039516211647</v>
      </c>
      <c r="V69">
        <v>4.4397131389365345</v>
      </c>
      <c r="W69">
        <v>8.5200038092399417</v>
      </c>
      <c r="X69">
        <v>36.122492663525769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5.1482824460401266</v>
      </c>
      <c r="AI69">
        <v>0</v>
      </c>
      <c r="AJ69">
        <v>0</v>
      </c>
      <c r="AK69">
        <v>13.143854972813239</v>
      </c>
      <c r="AL69">
        <v>3.1295649592082624</v>
      </c>
      <c r="AM69">
        <v>0</v>
      </c>
      <c r="AN69">
        <v>0</v>
      </c>
      <c r="AO69">
        <v>0</v>
      </c>
      <c r="AP69">
        <v>0.6272813195055511</v>
      </c>
      <c r="AQ69">
        <v>0</v>
      </c>
      <c r="AR69">
        <v>1.622001738405797</v>
      </c>
      <c r="AS69">
        <v>1.8118812689562893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613.27306131545038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101.22927914837385</v>
      </c>
      <c r="L70">
        <v>10.60077929402286</v>
      </c>
      <c r="M70">
        <v>0</v>
      </c>
      <c r="N70">
        <v>28.92363487345218</v>
      </c>
      <c r="O70">
        <v>48.568382357879734</v>
      </c>
      <c r="P70">
        <v>58.952893476542798</v>
      </c>
      <c r="Q70">
        <v>1.9307009079118025</v>
      </c>
      <c r="R70">
        <v>10.379566970883291</v>
      </c>
      <c r="S70">
        <v>2.8894965457943926</v>
      </c>
      <c r="T70">
        <v>0</v>
      </c>
      <c r="U70">
        <v>308.59039516211647</v>
      </c>
      <c r="V70">
        <v>4.4397131389365345</v>
      </c>
      <c r="W70">
        <v>8.5200038092399417</v>
      </c>
      <c r="X70">
        <v>36.122492663525769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9.2761845600000008</v>
      </c>
      <c r="AI70">
        <v>0</v>
      </c>
      <c r="AJ70">
        <v>0</v>
      </c>
      <c r="AK70">
        <v>13.143854972813239</v>
      </c>
      <c r="AL70">
        <v>3.1295649592082624</v>
      </c>
      <c r="AM70">
        <v>0</v>
      </c>
      <c r="AN70">
        <v>0</v>
      </c>
      <c r="AO70">
        <v>0</v>
      </c>
      <c r="AP70">
        <v>0.6272813195055511</v>
      </c>
      <c r="AQ70">
        <v>0</v>
      </c>
      <c r="AR70">
        <v>1.622001738405797</v>
      </c>
      <c r="AS70">
        <v>1.8118812689562893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650.75810716756871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130.12924720456948</v>
      </c>
      <c r="L71">
        <v>10.60077929402286</v>
      </c>
      <c r="M71">
        <v>0</v>
      </c>
      <c r="N71">
        <v>28.92363487345218</v>
      </c>
      <c r="O71">
        <v>48.568382357879734</v>
      </c>
      <c r="P71">
        <v>58.952893476542798</v>
      </c>
      <c r="Q71">
        <v>1.9307009079118025</v>
      </c>
      <c r="R71">
        <v>10.379566970883291</v>
      </c>
      <c r="S71">
        <v>2.8894965457943926</v>
      </c>
      <c r="T71">
        <v>0</v>
      </c>
      <c r="U71">
        <v>308.59039516211647</v>
      </c>
      <c r="V71">
        <v>4.4397131389365345</v>
      </c>
      <c r="W71">
        <v>8.5200038092399417</v>
      </c>
      <c r="X71">
        <v>36.122492663525769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4.035587186204209</v>
      </c>
      <c r="AF71">
        <v>0</v>
      </c>
      <c r="AG71">
        <v>0</v>
      </c>
      <c r="AH71">
        <v>16.233322980000001</v>
      </c>
      <c r="AI71">
        <v>0</v>
      </c>
      <c r="AJ71">
        <v>0</v>
      </c>
      <c r="AK71">
        <v>13.143854972813239</v>
      </c>
      <c r="AL71">
        <v>3.1295649592082624</v>
      </c>
      <c r="AM71">
        <v>0</v>
      </c>
      <c r="AN71">
        <v>0</v>
      </c>
      <c r="AO71">
        <v>0</v>
      </c>
      <c r="AP71">
        <v>0.56455328913802827</v>
      </c>
      <c r="AQ71">
        <v>0</v>
      </c>
      <c r="AR71">
        <v>1.622001738405797</v>
      </c>
      <c r="AS71">
        <v>1.8118812689562893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690.58807279960104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125.48047647661804</v>
      </c>
      <c r="L72">
        <v>10.60077929402286</v>
      </c>
      <c r="M72">
        <v>0</v>
      </c>
      <c r="N72">
        <v>28.92363487345218</v>
      </c>
      <c r="O72">
        <v>48.568382357879734</v>
      </c>
      <c r="P72">
        <v>58.952893476542798</v>
      </c>
      <c r="Q72">
        <v>1.9307009079118025</v>
      </c>
      <c r="R72">
        <v>10.379566970883291</v>
      </c>
      <c r="S72">
        <v>2.8894965457943926</v>
      </c>
      <c r="T72">
        <v>0</v>
      </c>
      <c r="U72">
        <v>308.59039516211647</v>
      </c>
      <c r="V72">
        <v>4.4397131389365345</v>
      </c>
      <c r="W72">
        <v>8.5200038092399417</v>
      </c>
      <c r="X72">
        <v>36.122492663525769</v>
      </c>
      <c r="Y72">
        <v>0</v>
      </c>
      <c r="Z72">
        <v>0</v>
      </c>
      <c r="AA72">
        <v>0</v>
      </c>
      <c r="AB72">
        <v>0.81611058649662427</v>
      </c>
      <c r="AC72">
        <v>2.3696036598083863</v>
      </c>
      <c r="AD72">
        <v>0</v>
      </c>
      <c r="AE72">
        <v>4.035587186204209</v>
      </c>
      <c r="AF72">
        <v>0</v>
      </c>
      <c r="AG72">
        <v>0</v>
      </c>
      <c r="AH72">
        <v>23.1904614</v>
      </c>
      <c r="AI72">
        <v>0</v>
      </c>
      <c r="AJ72">
        <v>0</v>
      </c>
      <c r="AK72">
        <v>13.143854972813239</v>
      </c>
      <c r="AL72">
        <v>3.1295649592082624</v>
      </c>
      <c r="AM72">
        <v>1.1099104789197303</v>
      </c>
      <c r="AN72">
        <v>0</v>
      </c>
      <c r="AO72">
        <v>0</v>
      </c>
      <c r="AP72">
        <v>0.56455328913802827</v>
      </c>
      <c r="AQ72">
        <v>0</v>
      </c>
      <c r="AR72">
        <v>1.622001738405797</v>
      </c>
      <c r="AS72">
        <v>1.8118812689562893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697.19206521687431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99.301311513119074</v>
      </c>
      <c r="L73">
        <v>10.60077929402286</v>
      </c>
      <c r="M73">
        <v>0</v>
      </c>
      <c r="N73">
        <v>28.92363487345218</v>
      </c>
      <c r="O73">
        <v>48.568382357879734</v>
      </c>
      <c r="P73">
        <v>58.952893476542798</v>
      </c>
      <c r="Q73">
        <v>1.9307009079118025</v>
      </c>
      <c r="R73">
        <v>10.379566970883291</v>
      </c>
      <c r="S73">
        <v>2.8894965457943926</v>
      </c>
      <c r="T73">
        <v>0</v>
      </c>
      <c r="U73">
        <v>291.44071387412555</v>
      </c>
      <c r="V73">
        <v>4.4397131389365345</v>
      </c>
      <c r="W73">
        <v>8.5200038092399417</v>
      </c>
      <c r="X73">
        <v>36.122492663525769</v>
      </c>
      <c r="Y73">
        <v>0</v>
      </c>
      <c r="Z73">
        <v>0.53873908000000004</v>
      </c>
      <c r="AA73">
        <v>1.7216594033052044</v>
      </c>
      <c r="AB73">
        <v>4.0805531864966254</v>
      </c>
      <c r="AC73">
        <v>2.3696036598083863</v>
      </c>
      <c r="AD73">
        <v>2.1994976180923542</v>
      </c>
      <c r="AE73">
        <v>4.035587186204209</v>
      </c>
      <c r="AF73">
        <v>0</v>
      </c>
      <c r="AG73">
        <v>0</v>
      </c>
      <c r="AH73">
        <v>27.828553679999999</v>
      </c>
      <c r="AI73">
        <v>0.93508061539670084</v>
      </c>
      <c r="AJ73">
        <v>0</v>
      </c>
      <c r="AK73">
        <v>13.143854972813239</v>
      </c>
      <c r="AL73">
        <v>3.1295649592082624</v>
      </c>
      <c r="AM73">
        <v>1.1099104789197303</v>
      </c>
      <c r="AN73">
        <v>0</v>
      </c>
      <c r="AO73">
        <v>0</v>
      </c>
      <c r="AP73">
        <v>0.56455328913802827</v>
      </c>
      <c r="AQ73">
        <v>0</v>
      </c>
      <c r="AR73">
        <v>1.622001738405797</v>
      </c>
      <c r="AS73">
        <v>1.8118812689562893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667.16073056217874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119.16161840879838</v>
      </c>
      <c r="L74">
        <v>10.60077929402286</v>
      </c>
      <c r="M74">
        <v>0</v>
      </c>
      <c r="N74">
        <v>28.92363487345218</v>
      </c>
      <c r="O74">
        <v>48.568382357879734</v>
      </c>
      <c r="P74">
        <v>58.952893476542798</v>
      </c>
      <c r="Q74">
        <v>1.9307009079118025</v>
      </c>
      <c r="R74">
        <v>10.379566970883291</v>
      </c>
      <c r="S74">
        <v>2.8894965457943926</v>
      </c>
      <c r="T74">
        <v>0</v>
      </c>
      <c r="U74">
        <v>274.30683865391262</v>
      </c>
      <c r="V74">
        <v>4.4397131389365345</v>
      </c>
      <c r="W74">
        <v>8.5200038092399417</v>
      </c>
      <c r="X74">
        <v>36.122492663525769</v>
      </c>
      <c r="Y74">
        <v>0</v>
      </c>
      <c r="Z74">
        <v>3.1936453779999998</v>
      </c>
      <c r="AA74">
        <v>3.4046297798874834</v>
      </c>
      <c r="AB74">
        <v>9.6758079446361602</v>
      </c>
      <c r="AC74">
        <v>4.9886390298413685</v>
      </c>
      <c r="AD74">
        <v>3.8814665492051477</v>
      </c>
      <c r="AE74">
        <v>12.106761812626655</v>
      </c>
      <c r="AF74">
        <v>0</v>
      </c>
      <c r="AG74">
        <v>0</v>
      </c>
      <c r="AH74">
        <v>34.368263759239696</v>
      </c>
      <c r="AI74">
        <v>4.0520159153967015</v>
      </c>
      <c r="AJ74">
        <v>0</v>
      </c>
      <c r="AK74">
        <v>13.143854972813239</v>
      </c>
      <c r="AL74">
        <v>3.1295649592082624</v>
      </c>
      <c r="AM74">
        <v>2.5802153164291077</v>
      </c>
      <c r="AN74">
        <v>0</v>
      </c>
      <c r="AO74">
        <v>0</v>
      </c>
      <c r="AP74">
        <v>0.56455328913802827</v>
      </c>
      <c r="AQ74">
        <v>0</v>
      </c>
      <c r="AR74">
        <v>1.622001738405797</v>
      </c>
      <c r="AS74">
        <v>1.8118812689562893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703.31942281468412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143.99071590190016</v>
      </c>
      <c r="L75">
        <v>10.60077929402286</v>
      </c>
      <c r="M75">
        <v>0</v>
      </c>
      <c r="N75">
        <v>28.92363487345218</v>
      </c>
      <c r="O75">
        <v>48.568382357879734</v>
      </c>
      <c r="P75">
        <v>58.952893476542798</v>
      </c>
      <c r="Q75">
        <v>1.9307009079118025</v>
      </c>
      <c r="R75">
        <v>10.379566970883291</v>
      </c>
      <c r="S75">
        <v>2.8894965457943926</v>
      </c>
      <c r="T75">
        <v>0</v>
      </c>
      <c r="U75">
        <v>252.87844717787155</v>
      </c>
      <c r="V75">
        <v>4.4397131389365345</v>
      </c>
      <c r="W75">
        <v>8.5200038092399417</v>
      </c>
      <c r="X75">
        <v>36.122492663525769</v>
      </c>
      <c r="Y75">
        <v>0</v>
      </c>
      <c r="Z75">
        <v>3.1936453779999998</v>
      </c>
      <c r="AA75">
        <v>5.4164566296296313</v>
      </c>
      <c r="AB75">
        <v>9.6758079446361602</v>
      </c>
      <c r="AC75">
        <v>4.9886390298413685</v>
      </c>
      <c r="AD75">
        <v>6.7110557710068131</v>
      </c>
      <c r="AE75">
        <v>12.106761812626655</v>
      </c>
      <c r="AF75">
        <v>0</v>
      </c>
      <c r="AG75">
        <v>0</v>
      </c>
      <c r="AH75">
        <v>34.368263759239696</v>
      </c>
      <c r="AI75">
        <v>4.0520159153967015</v>
      </c>
      <c r="AJ75">
        <v>0</v>
      </c>
      <c r="AK75">
        <v>13.143854972813239</v>
      </c>
      <c r="AL75">
        <v>3.1295649592082624</v>
      </c>
      <c r="AM75">
        <v>2.5802153164291077</v>
      </c>
      <c r="AN75">
        <v>0</v>
      </c>
      <c r="AO75">
        <v>0</v>
      </c>
      <c r="AP75">
        <v>0.56455328913802827</v>
      </c>
      <c r="AQ75">
        <v>0</v>
      </c>
      <c r="AR75">
        <v>2.4330028615942028</v>
      </c>
      <c r="AS75">
        <v>1.8118812689562893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712.37254602647715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148.95209918424212</v>
      </c>
      <c r="L76">
        <v>10.609770228529092</v>
      </c>
      <c r="M76">
        <v>0</v>
      </c>
      <c r="N76">
        <v>28.92363487345218</v>
      </c>
      <c r="O76">
        <v>48.568382357879734</v>
      </c>
      <c r="P76">
        <v>58.952893476542798</v>
      </c>
      <c r="Q76">
        <v>1.9307009079118025</v>
      </c>
      <c r="R76">
        <v>10.379566970883291</v>
      </c>
      <c r="S76">
        <v>2.8894965457943926</v>
      </c>
      <c r="T76">
        <v>0</v>
      </c>
      <c r="U76">
        <v>252.87844717787155</v>
      </c>
      <c r="V76">
        <v>4.4397131389365345</v>
      </c>
      <c r="W76">
        <v>8.5200038092399417</v>
      </c>
      <c r="X76">
        <v>36.122492663525769</v>
      </c>
      <c r="Y76">
        <v>0</v>
      </c>
      <c r="Z76">
        <v>3.1936453779999998</v>
      </c>
      <c r="AA76">
        <v>6.3836810277777793</v>
      </c>
      <c r="AB76">
        <v>9.6758079446361602</v>
      </c>
      <c r="AC76">
        <v>4.9886390298413685</v>
      </c>
      <c r="AD76">
        <v>8.9480742766843306</v>
      </c>
      <c r="AE76">
        <v>12.106761812626655</v>
      </c>
      <c r="AF76">
        <v>0</v>
      </c>
      <c r="AG76">
        <v>0</v>
      </c>
      <c r="AH76">
        <v>34.368263759239696</v>
      </c>
      <c r="AI76">
        <v>4.0520159153967015</v>
      </c>
      <c r="AJ76">
        <v>0</v>
      </c>
      <c r="AK76">
        <v>13.143854972813239</v>
      </c>
      <c r="AL76">
        <v>3.1295649592082624</v>
      </c>
      <c r="AM76">
        <v>2.5802153164291077</v>
      </c>
      <c r="AN76">
        <v>0</v>
      </c>
      <c r="AO76">
        <v>0</v>
      </c>
      <c r="AP76">
        <v>0.56455328913802827</v>
      </c>
      <c r="AQ76">
        <v>0</v>
      </c>
      <c r="AR76">
        <v>9.7320109384057965</v>
      </c>
      <c r="AS76">
        <v>1.8118812689562893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727.84617122396264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143.99071590190016</v>
      </c>
      <c r="L77">
        <v>10.600963821476595</v>
      </c>
      <c r="M77">
        <v>0</v>
      </c>
      <c r="N77">
        <v>28.92363487345218</v>
      </c>
      <c r="O77">
        <v>48.568382357879734</v>
      </c>
      <c r="P77">
        <v>58.952893476542798</v>
      </c>
      <c r="Q77">
        <v>1.9307009079118025</v>
      </c>
      <c r="R77">
        <v>10.379566970883291</v>
      </c>
      <c r="S77">
        <v>2.8894965457943926</v>
      </c>
      <c r="T77">
        <v>0</v>
      </c>
      <c r="U77">
        <v>252.87844717787155</v>
      </c>
      <c r="V77">
        <v>4.4397131389365345</v>
      </c>
      <c r="W77">
        <v>8.5200038092399417</v>
      </c>
      <c r="X77">
        <v>36.122492663525769</v>
      </c>
      <c r="Y77">
        <v>0</v>
      </c>
      <c r="Z77">
        <v>3.1936453779999998</v>
      </c>
      <c r="AA77">
        <v>6.3836810277777793</v>
      </c>
      <c r="AB77">
        <v>9.6758079446361602</v>
      </c>
      <c r="AC77">
        <v>4.9886390298413685</v>
      </c>
      <c r="AD77">
        <v>8.9480742766843306</v>
      </c>
      <c r="AE77">
        <v>12.106761812626655</v>
      </c>
      <c r="AF77">
        <v>0</v>
      </c>
      <c r="AG77">
        <v>0</v>
      </c>
      <c r="AH77">
        <v>34.368263759239696</v>
      </c>
      <c r="AI77">
        <v>4.0520159153967015</v>
      </c>
      <c r="AJ77">
        <v>0</v>
      </c>
      <c r="AK77">
        <v>13.143854972813239</v>
      </c>
      <c r="AL77">
        <v>3.1295649592082624</v>
      </c>
      <c r="AM77">
        <v>2.5802153164291077</v>
      </c>
      <c r="AN77">
        <v>0</v>
      </c>
      <c r="AO77">
        <v>0</v>
      </c>
      <c r="AP77">
        <v>0.56455328913802827</v>
      </c>
      <c r="AQ77">
        <v>0</v>
      </c>
      <c r="AR77">
        <v>9.7320109384057965</v>
      </c>
      <c r="AS77">
        <v>1.8118812689562893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722.87598153456815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124.13053306647913</v>
      </c>
      <c r="L78">
        <v>10.610100047147572</v>
      </c>
      <c r="M78">
        <v>0</v>
      </c>
      <c r="N78">
        <v>28.92363487345218</v>
      </c>
      <c r="O78">
        <v>48.568382357879734</v>
      </c>
      <c r="P78">
        <v>58.952893476542798</v>
      </c>
      <c r="Q78">
        <v>1.9307009079118025</v>
      </c>
      <c r="R78">
        <v>10.379566970883291</v>
      </c>
      <c r="S78">
        <v>2.8894965457943926</v>
      </c>
      <c r="T78">
        <v>0</v>
      </c>
      <c r="U78">
        <v>252.87844717787155</v>
      </c>
      <c r="V78">
        <v>4.4397131389365345</v>
      </c>
      <c r="W78">
        <v>8.5200038092399417</v>
      </c>
      <c r="X78">
        <v>36.122492663525769</v>
      </c>
      <c r="Y78">
        <v>0</v>
      </c>
      <c r="Z78">
        <v>3.1936453779999998</v>
      </c>
      <c r="AA78">
        <v>6.3836810277777793</v>
      </c>
      <c r="AB78">
        <v>9.6758079446361602</v>
      </c>
      <c r="AC78">
        <v>4.9886390298413685</v>
      </c>
      <c r="AD78">
        <v>8.9480742766843306</v>
      </c>
      <c r="AE78">
        <v>12.106761812626655</v>
      </c>
      <c r="AF78">
        <v>0</v>
      </c>
      <c r="AG78">
        <v>0</v>
      </c>
      <c r="AH78">
        <v>34.368263759239696</v>
      </c>
      <c r="AI78">
        <v>4.0520159153967015</v>
      </c>
      <c r="AJ78">
        <v>0</v>
      </c>
      <c r="AK78">
        <v>13.143854972813239</v>
      </c>
      <c r="AL78">
        <v>3.1295649592082624</v>
      </c>
      <c r="AM78">
        <v>2.5802153164291077</v>
      </c>
      <c r="AN78">
        <v>0</v>
      </c>
      <c r="AO78">
        <v>0</v>
      </c>
      <c r="AP78">
        <v>0.56455328913802827</v>
      </c>
      <c r="AQ78">
        <v>0</v>
      </c>
      <c r="AR78">
        <v>1.622001738405797</v>
      </c>
      <c r="AS78">
        <v>1.8118812689562893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694.91492572481809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94.340299813292006</v>
      </c>
      <c r="L79">
        <v>10.601285978021979</v>
      </c>
      <c r="M79">
        <v>0</v>
      </c>
      <c r="N79">
        <v>28.92363487345218</v>
      </c>
      <c r="O79">
        <v>48.568382357879734</v>
      </c>
      <c r="P79">
        <v>58.952893476542798</v>
      </c>
      <c r="Q79">
        <v>1.9307009079118025</v>
      </c>
      <c r="R79">
        <v>10.379566970883291</v>
      </c>
      <c r="S79">
        <v>2.8923000000000001</v>
      </c>
      <c r="T79">
        <v>0</v>
      </c>
      <c r="U79">
        <v>252.87844717787155</v>
      </c>
      <c r="V79">
        <v>4.4397131389365345</v>
      </c>
      <c r="W79">
        <v>8.5200038092399417</v>
      </c>
      <c r="X79">
        <v>36.122492663525769</v>
      </c>
      <c r="Y79">
        <v>0</v>
      </c>
      <c r="Z79">
        <v>3.1936453779999998</v>
      </c>
      <c r="AA79">
        <v>6.3836810277777793</v>
      </c>
      <c r="AB79">
        <v>9.6758079446361602</v>
      </c>
      <c r="AC79">
        <v>4.9886390298413685</v>
      </c>
      <c r="AD79">
        <v>8.9480742766843306</v>
      </c>
      <c r="AE79">
        <v>12.106761812626655</v>
      </c>
      <c r="AF79">
        <v>0</v>
      </c>
      <c r="AG79">
        <v>0</v>
      </c>
      <c r="AH79">
        <v>34.368263759239696</v>
      </c>
      <c r="AI79">
        <v>4.0520159153967015</v>
      </c>
      <c r="AJ79">
        <v>0</v>
      </c>
      <c r="AK79">
        <v>13.143854972813239</v>
      </c>
      <c r="AL79">
        <v>3.1295649592082624</v>
      </c>
      <c r="AM79">
        <v>2.5802153164291077</v>
      </c>
      <c r="AN79">
        <v>0</v>
      </c>
      <c r="AO79">
        <v>0</v>
      </c>
      <c r="AP79">
        <v>0.56455328913802827</v>
      </c>
      <c r="AQ79">
        <v>0</v>
      </c>
      <c r="AR79">
        <v>1.622001738405797</v>
      </c>
      <c r="AS79">
        <v>1.8118812689562893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665.11868185671108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109.23146349445355</v>
      </c>
      <c r="L80">
        <v>10.601285978021979</v>
      </c>
      <c r="M80">
        <v>0</v>
      </c>
      <c r="N80">
        <v>28.92363487345218</v>
      </c>
      <c r="O80">
        <v>48.568382357879734</v>
      </c>
      <c r="P80">
        <v>58.952893476542798</v>
      </c>
      <c r="Q80">
        <v>1.9307009079118025</v>
      </c>
      <c r="R80">
        <v>10.379566970883291</v>
      </c>
      <c r="S80">
        <v>2.8923000000000001</v>
      </c>
      <c r="T80">
        <v>0</v>
      </c>
      <c r="U80">
        <v>252.87844717787155</v>
      </c>
      <c r="V80">
        <v>4.4397131389365345</v>
      </c>
      <c r="W80">
        <v>8.5200038092399417</v>
      </c>
      <c r="X80">
        <v>36.122492663525769</v>
      </c>
      <c r="Y80">
        <v>0</v>
      </c>
      <c r="Z80">
        <v>3.1936453779999998</v>
      </c>
      <c r="AA80">
        <v>3.4402237454289741</v>
      </c>
      <c r="AB80">
        <v>3.1991537632408109</v>
      </c>
      <c r="AC80">
        <v>2.3696036598083863</v>
      </c>
      <c r="AD80">
        <v>8.9480742766843306</v>
      </c>
      <c r="AE80">
        <v>12.106761812626655</v>
      </c>
      <c r="AF80">
        <v>0</v>
      </c>
      <c r="AG80">
        <v>0</v>
      </c>
      <c r="AH80">
        <v>30.14759982</v>
      </c>
      <c r="AI80">
        <v>0.93508061539670084</v>
      </c>
      <c r="AJ80">
        <v>0</v>
      </c>
      <c r="AK80">
        <v>13.143854972813239</v>
      </c>
      <c r="AL80">
        <v>0.56901171841652332</v>
      </c>
      <c r="AM80">
        <v>1.1099104789197303</v>
      </c>
      <c r="AN80">
        <v>0</v>
      </c>
      <c r="AO80">
        <v>0</v>
      </c>
      <c r="AP80">
        <v>1.0663782939509532</v>
      </c>
      <c r="AQ80">
        <v>0</v>
      </c>
      <c r="AR80">
        <v>1.622001738405797</v>
      </c>
      <c r="AS80">
        <v>1.8118812689562893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657.10406639136738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119.16338258335836</v>
      </c>
      <c r="L81">
        <v>10.601285978021979</v>
      </c>
      <c r="M81">
        <v>0</v>
      </c>
      <c r="N81">
        <v>28.92363487345218</v>
      </c>
      <c r="O81">
        <v>48.568382357879734</v>
      </c>
      <c r="P81">
        <v>58.952893476542798</v>
      </c>
      <c r="Q81">
        <v>1.9307009079118025</v>
      </c>
      <c r="R81">
        <v>10.379566970883291</v>
      </c>
      <c r="S81">
        <v>2.8923000000000001</v>
      </c>
      <c r="T81">
        <v>0</v>
      </c>
      <c r="U81">
        <v>252.87844717787155</v>
      </c>
      <c r="V81">
        <v>4.4397131389365345</v>
      </c>
      <c r="W81">
        <v>8.5200038092399417</v>
      </c>
      <c r="X81">
        <v>36.122492663525769</v>
      </c>
      <c r="Y81">
        <v>0</v>
      </c>
      <c r="Z81">
        <v>1.5968225619999998</v>
      </c>
      <c r="AA81">
        <v>1.5475590370370371</v>
      </c>
      <c r="AB81">
        <v>0</v>
      </c>
      <c r="AC81">
        <v>2.3696036598083863</v>
      </c>
      <c r="AD81">
        <v>8.9480742766843306</v>
      </c>
      <c r="AE81">
        <v>8.071174372408418</v>
      </c>
      <c r="AF81">
        <v>0</v>
      </c>
      <c r="AG81">
        <v>0</v>
      </c>
      <c r="AH81">
        <v>25.509507540000001</v>
      </c>
      <c r="AI81">
        <v>0</v>
      </c>
      <c r="AJ81">
        <v>0</v>
      </c>
      <c r="AK81">
        <v>13.143854972813239</v>
      </c>
      <c r="AL81">
        <v>0.56901171841652332</v>
      </c>
      <c r="AM81">
        <v>0</v>
      </c>
      <c r="AN81">
        <v>0</v>
      </c>
      <c r="AO81">
        <v>0</v>
      </c>
      <c r="AP81">
        <v>0.94092197925832666</v>
      </c>
      <c r="AQ81">
        <v>0</v>
      </c>
      <c r="AR81">
        <v>1.622001738405797</v>
      </c>
      <c r="AS81">
        <v>1.8118812689562893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649.50321706341208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129.09365131450284</v>
      </c>
      <c r="L82">
        <v>10.601285978021979</v>
      </c>
      <c r="M82">
        <v>0</v>
      </c>
      <c r="N82">
        <v>28.92363487345218</v>
      </c>
      <c r="O82">
        <v>48.568382357879734</v>
      </c>
      <c r="P82">
        <v>58.952893476542798</v>
      </c>
      <c r="Q82">
        <v>1.9307009079118025</v>
      </c>
      <c r="R82">
        <v>10.379566970883291</v>
      </c>
      <c r="S82">
        <v>2.8923000000000001</v>
      </c>
      <c r="T82">
        <v>0</v>
      </c>
      <c r="U82">
        <v>252.87844717787155</v>
      </c>
      <c r="V82">
        <v>4.4397131389365345</v>
      </c>
      <c r="W82">
        <v>8.5200038092399417</v>
      </c>
      <c r="X82">
        <v>36.122492663525769</v>
      </c>
      <c r="Y82">
        <v>0</v>
      </c>
      <c r="Z82">
        <v>1.5968225619999998</v>
      </c>
      <c r="AA82">
        <v>0</v>
      </c>
      <c r="AB82">
        <v>0</v>
      </c>
      <c r="AC82">
        <v>0</v>
      </c>
      <c r="AD82">
        <v>1.9407334015897046</v>
      </c>
      <c r="AE82">
        <v>8.071174372408418</v>
      </c>
      <c r="AF82">
        <v>0</v>
      </c>
      <c r="AG82">
        <v>0</v>
      </c>
      <c r="AH82">
        <v>16.233322980000001</v>
      </c>
      <c r="AI82">
        <v>0</v>
      </c>
      <c r="AJ82">
        <v>0</v>
      </c>
      <c r="AK82">
        <v>13.143854972813239</v>
      </c>
      <c r="AL82">
        <v>0.56901171841652332</v>
      </c>
      <c r="AM82">
        <v>0</v>
      </c>
      <c r="AN82">
        <v>0</v>
      </c>
      <c r="AO82">
        <v>0</v>
      </c>
      <c r="AP82">
        <v>0.94092197925832666</v>
      </c>
      <c r="AQ82">
        <v>0</v>
      </c>
      <c r="AR82">
        <v>1.622001738405797</v>
      </c>
      <c r="AS82">
        <v>1.8118812689562893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639.23279766261658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106.79037640916705</v>
      </c>
      <c r="L83">
        <v>10.601285978021979</v>
      </c>
      <c r="M83">
        <v>0</v>
      </c>
      <c r="N83">
        <v>28.92363487345218</v>
      </c>
      <c r="O83">
        <v>48.568382357879734</v>
      </c>
      <c r="P83">
        <v>58.952893476542798</v>
      </c>
      <c r="Q83">
        <v>1.9307009079118025</v>
      </c>
      <c r="R83">
        <v>10.379566970883291</v>
      </c>
      <c r="S83">
        <v>2.8923000000000001</v>
      </c>
      <c r="T83">
        <v>0</v>
      </c>
      <c r="U83">
        <v>252.87844717787155</v>
      </c>
      <c r="V83">
        <v>4.4397131389365345</v>
      </c>
      <c r="W83">
        <v>8.5200038092399417</v>
      </c>
      <c r="X83">
        <v>36.122492663525769</v>
      </c>
      <c r="Y83">
        <v>0</v>
      </c>
      <c r="Z83">
        <v>1.5968225619999998</v>
      </c>
      <c r="AA83">
        <v>0</v>
      </c>
      <c r="AB83">
        <v>0</v>
      </c>
      <c r="AC83">
        <v>0</v>
      </c>
      <c r="AD83">
        <v>0</v>
      </c>
      <c r="AE83">
        <v>4.035587186204209</v>
      </c>
      <c r="AF83">
        <v>0</v>
      </c>
      <c r="AG83">
        <v>0</v>
      </c>
      <c r="AH83">
        <v>9.2761845600000008</v>
      </c>
      <c r="AI83">
        <v>0</v>
      </c>
      <c r="AJ83">
        <v>0</v>
      </c>
      <c r="AK83">
        <v>13.143854972813239</v>
      </c>
      <c r="AL83">
        <v>0.56901171841652332</v>
      </c>
      <c r="AM83">
        <v>0</v>
      </c>
      <c r="AN83">
        <v>0</v>
      </c>
      <c r="AO83">
        <v>0</v>
      </c>
      <c r="AP83">
        <v>0.94092197925832666</v>
      </c>
      <c r="AQ83">
        <v>0</v>
      </c>
      <c r="AR83">
        <v>2.4330028615942028</v>
      </c>
      <c r="AS83">
        <v>1.8118812689562893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604.80706487267548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76.161386262119066</v>
      </c>
      <c r="L84">
        <v>10.601285978021979</v>
      </c>
      <c r="M84">
        <v>0</v>
      </c>
      <c r="N84">
        <v>28.92363487345218</v>
      </c>
      <c r="O84">
        <v>48.568382357879734</v>
      </c>
      <c r="P84">
        <v>58.952893476542798</v>
      </c>
      <c r="Q84">
        <v>1.9307009079118025</v>
      </c>
      <c r="R84">
        <v>10.379566970883291</v>
      </c>
      <c r="S84">
        <v>2.8923000000000001</v>
      </c>
      <c r="T84">
        <v>0</v>
      </c>
      <c r="U84">
        <v>252.87844717787155</v>
      </c>
      <c r="V84">
        <v>4.4397131389365345</v>
      </c>
      <c r="W84">
        <v>8.5200038092399417</v>
      </c>
      <c r="X84">
        <v>36.122492663525769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4.035587186204209</v>
      </c>
      <c r="AF84">
        <v>0</v>
      </c>
      <c r="AG84">
        <v>0</v>
      </c>
      <c r="AH84">
        <v>4.6380922800000004</v>
      </c>
      <c r="AI84">
        <v>0</v>
      </c>
      <c r="AJ84">
        <v>0</v>
      </c>
      <c r="AK84">
        <v>13.143854972813239</v>
      </c>
      <c r="AL84">
        <v>0.56901171841652332</v>
      </c>
      <c r="AM84">
        <v>0</v>
      </c>
      <c r="AN84">
        <v>0</v>
      </c>
      <c r="AO84">
        <v>0</v>
      </c>
      <c r="AP84">
        <v>0.94092197925832666</v>
      </c>
      <c r="AQ84">
        <v>0</v>
      </c>
      <c r="AR84">
        <v>9.7320109384057965</v>
      </c>
      <c r="AS84">
        <v>1.8118812689562893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575.24216796043902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75.64935648402863</v>
      </c>
      <c r="L85">
        <v>10.601285978021979</v>
      </c>
      <c r="M85">
        <v>0</v>
      </c>
      <c r="N85">
        <v>28.92363487345218</v>
      </c>
      <c r="O85">
        <v>48.568382357879734</v>
      </c>
      <c r="P85">
        <v>58.952893476542798</v>
      </c>
      <c r="Q85">
        <v>1.9307009079118025</v>
      </c>
      <c r="R85">
        <v>2.8897689170040488</v>
      </c>
      <c r="S85">
        <v>2.8923000000000001</v>
      </c>
      <c r="T85">
        <v>0</v>
      </c>
      <c r="U85">
        <v>252.87844717787155</v>
      </c>
      <c r="V85">
        <v>0</v>
      </c>
      <c r="W85">
        <v>8.5200038092399417</v>
      </c>
      <c r="X85">
        <v>19.281708395309881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4.035587186204209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13.143854972813239</v>
      </c>
      <c r="AL85">
        <v>0.56901171841652332</v>
      </c>
      <c r="AM85">
        <v>0</v>
      </c>
      <c r="AN85">
        <v>0</v>
      </c>
      <c r="AO85">
        <v>0</v>
      </c>
      <c r="AP85">
        <v>0.94092197925832666</v>
      </c>
      <c r="AQ85">
        <v>0</v>
      </c>
      <c r="AR85">
        <v>9.7320109384057965</v>
      </c>
      <c r="AS85">
        <v>1.8118812689562893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541.32175044131679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76.160807697878951</v>
      </c>
      <c r="L86">
        <v>10.601285978021979</v>
      </c>
      <c r="M86">
        <v>0</v>
      </c>
      <c r="N86">
        <v>28.92363487345218</v>
      </c>
      <c r="O86">
        <v>48.568382357879734</v>
      </c>
      <c r="P86">
        <v>58.952893476542798</v>
      </c>
      <c r="Q86">
        <v>1.9307009079118025</v>
      </c>
      <c r="R86">
        <v>2.8897689170040488</v>
      </c>
      <c r="S86">
        <v>2.8923000000000001</v>
      </c>
      <c r="T86">
        <v>0</v>
      </c>
      <c r="U86">
        <v>252.87844717787155</v>
      </c>
      <c r="V86">
        <v>0</v>
      </c>
      <c r="W86">
        <v>8.5200038092399417</v>
      </c>
      <c r="X86">
        <v>24.102148989169674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4.035587186204209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13.143854972813239</v>
      </c>
      <c r="AL86">
        <v>0.56901171841652332</v>
      </c>
      <c r="AM86">
        <v>0</v>
      </c>
      <c r="AN86">
        <v>0</v>
      </c>
      <c r="AO86">
        <v>0</v>
      </c>
      <c r="AP86">
        <v>0.94092197925832666</v>
      </c>
      <c r="AQ86">
        <v>0</v>
      </c>
      <c r="AR86">
        <v>2.1626690692028987</v>
      </c>
      <c r="AS86">
        <v>1.8118812689562893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539.08430037982419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76.160626315789472</v>
      </c>
      <c r="L87">
        <v>10.601285978021979</v>
      </c>
      <c r="M87">
        <v>0</v>
      </c>
      <c r="N87">
        <v>28.92363487345218</v>
      </c>
      <c r="O87">
        <v>48.568382357879734</v>
      </c>
      <c r="P87">
        <v>58.952893476542798</v>
      </c>
      <c r="Q87">
        <v>1.9307009079118025</v>
      </c>
      <c r="R87">
        <v>2.8897689170040488</v>
      </c>
      <c r="S87">
        <v>2.8923000000000001</v>
      </c>
      <c r="T87">
        <v>0</v>
      </c>
      <c r="U87">
        <v>252.87844717787155</v>
      </c>
      <c r="V87">
        <v>0</v>
      </c>
      <c r="W87">
        <v>4.480284193832599</v>
      </c>
      <c r="X87">
        <v>14.461272551970136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4.035587186204209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13.143854972813239</v>
      </c>
      <c r="AL87">
        <v>0.56901171841652332</v>
      </c>
      <c r="AM87">
        <v>0</v>
      </c>
      <c r="AN87">
        <v>0</v>
      </c>
      <c r="AO87">
        <v>0</v>
      </c>
      <c r="AP87">
        <v>0.94092197925832666</v>
      </c>
      <c r="AQ87">
        <v>0</v>
      </c>
      <c r="AR87">
        <v>3.7846710615942025</v>
      </c>
      <c r="AS87">
        <v>1.8118812689562893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527.02552493751898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76.160626315789472</v>
      </c>
      <c r="L88">
        <v>10.601285978021979</v>
      </c>
      <c r="M88">
        <v>0</v>
      </c>
      <c r="N88">
        <v>28.92363487345218</v>
      </c>
      <c r="O88">
        <v>48.568382357879734</v>
      </c>
      <c r="P88">
        <v>58.952893476542798</v>
      </c>
      <c r="Q88">
        <v>1.9307009079118025</v>
      </c>
      <c r="R88">
        <v>2.8897689170040488</v>
      </c>
      <c r="S88">
        <v>2.8923000000000001</v>
      </c>
      <c r="T88">
        <v>0</v>
      </c>
      <c r="U88">
        <v>252.87844717787155</v>
      </c>
      <c r="V88">
        <v>0</v>
      </c>
      <c r="W88">
        <v>4.480284193832599</v>
      </c>
      <c r="X88">
        <v>14.461272551970136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4.035587186204209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13.143854972813239</v>
      </c>
      <c r="AL88">
        <v>0.56901171841652332</v>
      </c>
      <c r="AM88">
        <v>0</v>
      </c>
      <c r="AN88">
        <v>0</v>
      </c>
      <c r="AO88">
        <v>0</v>
      </c>
      <c r="AP88">
        <v>0.94092197925832666</v>
      </c>
      <c r="AQ88">
        <v>0</v>
      </c>
      <c r="AR88">
        <v>3.7846710615942025</v>
      </c>
      <c r="AS88">
        <v>1.8118812689562893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527.02552493751898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76.160435413263627</v>
      </c>
      <c r="L89">
        <v>10.601285978021979</v>
      </c>
      <c r="M89">
        <v>0</v>
      </c>
      <c r="N89">
        <v>28.92363487345218</v>
      </c>
      <c r="O89">
        <v>48.568382357879734</v>
      </c>
      <c r="P89">
        <v>58.952893476542798</v>
      </c>
      <c r="Q89">
        <v>1.9307009079118025</v>
      </c>
      <c r="R89">
        <v>2.8897689170040488</v>
      </c>
      <c r="S89">
        <v>2.8923000000000001</v>
      </c>
      <c r="T89">
        <v>0</v>
      </c>
      <c r="U89">
        <v>252.87844717787155</v>
      </c>
      <c r="V89">
        <v>0</v>
      </c>
      <c r="W89">
        <v>4.4816894615064511</v>
      </c>
      <c r="X89">
        <v>14.459653491629281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4.035587186204209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13.143854972813239</v>
      </c>
      <c r="AL89">
        <v>0.56901171841652332</v>
      </c>
      <c r="AM89">
        <v>0</v>
      </c>
      <c r="AN89">
        <v>0</v>
      </c>
      <c r="AO89">
        <v>0</v>
      </c>
      <c r="AP89">
        <v>0.94092197925832666</v>
      </c>
      <c r="AQ89">
        <v>0</v>
      </c>
      <c r="AR89">
        <v>3.7846710615942025</v>
      </c>
      <c r="AS89">
        <v>1.8118812689562893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527.02512024232612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76.160435413263627</v>
      </c>
      <c r="L90">
        <v>10.601285978021979</v>
      </c>
      <c r="M90">
        <v>0</v>
      </c>
      <c r="N90">
        <v>28.92363487345218</v>
      </c>
      <c r="O90">
        <v>48.568382357879734</v>
      </c>
      <c r="P90">
        <v>58.952893476542798</v>
      </c>
      <c r="Q90">
        <v>1.9307009079118025</v>
      </c>
      <c r="R90">
        <v>2.8897689170040488</v>
      </c>
      <c r="S90">
        <v>2.8923000000000001</v>
      </c>
      <c r="T90">
        <v>0</v>
      </c>
      <c r="U90">
        <v>252.87844717787155</v>
      </c>
      <c r="V90">
        <v>0</v>
      </c>
      <c r="W90">
        <v>4.4816894615064511</v>
      </c>
      <c r="X90">
        <v>14.459653491629281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4.035587186204209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13.143854972813239</v>
      </c>
      <c r="AL90">
        <v>0.56901171841652332</v>
      </c>
      <c r="AM90">
        <v>0</v>
      </c>
      <c r="AN90">
        <v>0</v>
      </c>
      <c r="AO90">
        <v>0</v>
      </c>
      <c r="AP90">
        <v>0.94092197925832666</v>
      </c>
      <c r="AQ90">
        <v>0</v>
      </c>
      <c r="AR90">
        <v>3.7846710615942025</v>
      </c>
      <c r="AS90">
        <v>1.8118812689562893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527.02512024232612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76.160435413263627</v>
      </c>
      <c r="L91">
        <v>10.601285978021979</v>
      </c>
      <c r="M91">
        <v>0</v>
      </c>
      <c r="N91">
        <v>28.92363487345218</v>
      </c>
      <c r="O91">
        <v>48.568382357879734</v>
      </c>
      <c r="P91">
        <v>58.952893476542798</v>
      </c>
      <c r="Q91">
        <v>1.9307009079118025</v>
      </c>
      <c r="R91">
        <v>2.8897689170040488</v>
      </c>
      <c r="S91">
        <v>2.8923000000000001</v>
      </c>
      <c r="T91">
        <v>0</v>
      </c>
      <c r="U91">
        <v>252.87844717787155</v>
      </c>
      <c r="V91">
        <v>0</v>
      </c>
      <c r="W91">
        <v>4.4816894615064511</v>
      </c>
      <c r="X91">
        <v>14.459653491629281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4.035587186204209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13.143854972813239</v>
      </c>
      <c r="AL91">
        <v>0.56901171841652332</v>
      </c>
      <c r="AM91">
        <v>0</v>
      </c>
      <c r="AN91">
        <v>0</v>
      </c>
      <c r="AO91">
        <v>0</v>
      </c>
      <c r="AP91">
        <v>0.94092197925832666</v>
      </c>
      <c r="AQ91">
        <v>0</v>
      </c>
      <c r="AR91">
        <v>4.3253381384057974</v>
      </c>
      <c r="AS91">
        <v>2.4707473004014275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528.2246533505828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76.160234220532317</v>
      </c>
      <c r="L92">
        <v>10.601285978021979</v>
      </c>
      <c r="M92">
        <v>0</v>
      </c>
      <c r="N92">
        <v>28.92363487345218</v>
      </c>
      <c r="O92">
        <v>48.568382357879734</v>
      </c>
      <c r="P92">
        <v>58.952893476542798</v>
      </c>
      <c r="Q92">
        <v>1.9307009079118025</v>
      </c>
      <c r="R92">
        <v>2.8897689170040488</v>
      </c>
      <c r="S92">
        <v>2.8923000000000001</v>
      </c>
      <c r="T92">
        <v>0</v>
      </c>
      <c r="U92">
        <v>252.87844717787155</v>
      </c>
      <c r="V92">
        <v>0</v>
      </c>
      <c r="W92">
        <v>4.4816894615064511</v>
      </c>
      <c r="X92">
        <v>14.459653491629281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4.035587186204209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13.143854972813239</v>
      </c>
      <c r="AL92">
        <v>0.56901171841652332</v>
      </c>
      <c r="AM92">
        <v>0</v>
      </c>
      <c r="AN92">
        <v>0</v>
      </c>
      <c r="AO92">
        <v>0</v>
      </c>
      <c r="AP92">
        <v>0.94092197925832666</v>
      </c>
      <c r="AQ92">
        <v>0</v>
      </c>
      <c r="AR92">
        <v>4.3253381384057974</v>
      </c>
      <c r="AS92">
        <v>2.4707473004014275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528.22445215785149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76.159797446808497</v>
      </c>
      <c r="L93">
        <v>10.601285978021979</v>
      </c>
      <c r="M93">
        <v>0</v>
      </c>
      <c r="N93">
        <v>28.92363487345218</v>
      </c>
      <c r="O93">
        <v>48.568382357879734</v>
      </c>
      <c r="P93">
        <v>58.952893476542798</v>
      </c>
      <c r="Q93">
        <v>1.9307009079118025</v>
      </c>
      <c r="R93">
        <v>2.8897689170040488</v>
      </c>
      <c r="S93">
        <v>2.8923000000000001</v>
      </c>
      <c r="T93">
        <v>0</v>
      </c>
      <c r="U93">
        <v>252.87844717787155</v>
      </c>
      <c r="V93">
        <v>0</v>
      </c>
      <c r="W93">
        <v>4.4816894615064511</v>
      </c>
      <c r="X93">
        <v>14.459653491629281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4.035587186204209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13.143854972813239</v>
      </c>
      <c r="AL93">
        <v>0.56901171841652332</v>
      </c>
      <c r="AM93">
        <v>0</v>
      </c>
      <c r="AN93">
        <v>0</v>
      </c>
      <c r="AO93">
        <v>0</v>
      </c>
      <c r="AP93">
        <v>0.94092197925832666</v>
      </c>
      <c r="AQ93">
        <v>0</v>
      </c>
      <c r="AR93">
        <v>4.3253381384057974</v>
      </c>
      <c r="AS93">
        <v>2.4707473004014275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528.22401538412771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76.159797446808497</v>
      </c>
      <c r="L94">
        <v>10.601285978021979</v>
      </c>
      <c r="M94">
        <v>0</v>
      </c>
      <c r="N94">
        <v>28.92363487345218</v>
      </c>
      <c r="O94">
        <v>48.568382357879734</v>
      </c>
      <c r="P94">
        <v>58.952893476542798</v>
      </c>
      <c r="Q94">
        <v>1.9307009079118025</v>
      </c>
      <c r="R94">
        <v>2.8897689170040488</v>
      </c>
      <c r="S94">
        <v>2.8923000000000001</v>
      </c>
      <c r="T94">
        <v>0</v>
      </c>
      <c r="U94">
        <v>252.87844717787155</v>
      </c>
      <c r="V94">
        <v>0</v>
      </c>
      <c r="W94">
        <v>4.4816894615064511</v>
      </c>
      <c r="X94">
        <v>14.459653491629281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4.035587186204209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13.143854972813239</v>
      </c>
      <c r="AL94">
        <v>0.56901171841652332</v>
      </c>
      <c r="AM94">
        <v>0</v>
      </c>
      <c r="AN94">
        <v>0</v>
      </c>
      <c r="AO94">
        <v>0</v>
      </c>
      <c r="AP94">
        <v>0.94092197925832666</v>
      </c>
      <c r="AQ94">
        <v>0</v>
      </c>
      <c r="AR94">
        <v>4.3253381384057974</v>
      </c>
      <c r="AS94">
        <v>2.4707473004014275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528.22401538412771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76.159797446808497</v>
      </c>
      <c r="L95">
        <v>10.601285978021979</v>
      </c>
      <c r="M95">
        <v>0</v>
      </c>
      <c r="N95">
        <v>28.92363487345218</v>
      </c>
      <c r="O95">
        <v>48.568382357879734</v>
      </c>
      <c r="P95">
        <v>58.952893476542798</v>
      </c>
      <c r="Q95">
        <v>1.9307009079118025</v>
      </c>
      <c r="R95">
        <v>2.8907611332801282</v>
      </c>
      <c r="S95">
        <v>2.8923000000000001</v>
      </c>
      <c r="T95">
        <v>0</v>
      </c>
      <c r="U95">
        <v>252.87844717787155</v>
      </c>
      <c r="V95">
        <v>0</v>
      </c>
      <c r="W95">
        <v>4.4816894615064511</v>
      </c>
      <c r="X95">
        <v>14.459653491629281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4.035587186204209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13.143854972813239</v>
      </c>
      <c r="AL95">
        <v>0.56901171841652332</v>
      </c>
      <c r="AM95">
        <v>0</v>
      </c>
      <c r="AN95">
        <v>0</v>
      </c>
      <c r="AO95">
        <v>0</v>
      </c>
      <c r="AP95">
        <v>0.94092197925832666</v>
      </c>
      <c r="AQ95">
        <v>0</v>
      </c>
      <c r="AR95">
        <v>1.0813346615942028</v>
      </c>
      <c r="AS95">
        <v>2.4707473004014275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524.98100412359224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76.159797446808497</v>
      </c>
      <c r="L96">
        <v>10.601285978021979</v>
      </c>
      <c r="M96">
        <v>0</v>
      </c>
      <c r="N96">
        <v>28.92363487345218</v>
      </c>
      <c r="O96">
        <v>48.568382357879734</v>
      </c>
      <c r="P96">
        <v>58.952893476542798</v>
      </c>
      <c r="Q96">
        <v>1.9307009079118025</v>
      </c>
      <c r="R96">
        <v>2.8907611332801282</v>
      </c>
      <c r="S96">
        <v>2.8923000000000001</v>
      </c>
      <c r="T96">
        <v>0</v>
      </c>
      <c r="U96">
        <v>252.87844717787155</v>
      </c>
      <c r="V96">
        <v>0</v>
      </c>
      <c r="W96">
        <v>4.4816894615064511</v>
      </c>
      <c r="X96">
        <v>14.459653491629281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4.035587186204209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13.143854972813239</v>
      </c>
      <c r="AL96">
        <v>0.56901171841652332</v>
      </c>
      <c r="AM96">
        <v>0</v>
      </c>
      <c r="AN96">
        <v>0</v>
      </c>
      <c r="AO96">
        <v>0</v>
      </c>
      <c r="AP96">
        <v>0.94092197925832666</v>
      </c>
      <c r="AQ96">
        <v>0</v>
      </c>
      <c r="AR96">
        <v>1.0813346615942028</v>
      </c>
      <c r="AS96">
        <v>2.4707473004014275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524.98100412359224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76.159797446808497</v>
      </c>
      <c r="L97">
        <v>10.601285978021979</v>
      </c>
      <c r="M97">
        <v>0</v>
      </c>
      <c r="N97">
        <v>28.92363487345218</v>
      </c>
      <c r="O97">
        <v>48.568382357879734</v>
      </c>
      <c r="P97">
        <v>58.952893476542798</v>
      </c>
      <c r="Q97">
        <v>1.9307009079118025</v>
      </c>
      <c r="R97">
        <v>2.8907611332801282</v>
      </c>
      <c r="S97">
        <v>2.8923000000000001</v>
      </c>
      <c r="T97">
        <v>0</v>
      </c>
      <c r="U97">
        <v>252.87844717787155</v>
      </c>
      <c r="V97">
        <v>0</v>
      </c>
      <c r="W97">
        <v>4.4816894615064511</v>
      </c>
      <c r="X97">
        <v>14.459653491629281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4.035587186204209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13.143854972813239</v>
      </c>
      <c r="AL97">
        <v>0.56901171841652332</v>
      </c>
      <c r="AM97">
        <v>0</v>
      </c>
      <c r="AN97">
        <v>0</v>
      </c>
      <c r="AO97">
        <v>0</v>
      </c>
      <c r="AP97">
        <v>0.94092197925832666</v>
      </c>
      <c r="AQ97">
        <v>0</v>
      </c>
      <c r="AR97">
        <v>1.0813346615942028</v>
      </c>
      <c r="AS97">
        <v>2.4707473004014275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524.98100412359224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76.159797446808497</v>
      </c>
      <c r="L98">
        <v>10.601285978021979</v>
      </c>
      <c r="M98">
        <v>0</v>
      </c>
      <c r="N98">
        <v>28.92363487345218</v>
      </c>
      <c r="O98">
        <v>48.568382357879734</v>
      </c>
      <c r="P98">
        <v>58.952893476542798</v>
      </c>
      <c r="Q98">
        <v>1.9307009079118025</v>
      </c>
      <c r="R98">
        <v>2.8907611332801282</v>
      </c>
      <c r="S98">
        <v>2.8923000000000001</v>
      </c>
      <c r="T98">
        <v>0</v>
      </c>
      <c r="U98">
        <v>252.87844717787155</v>
      </c>
      <c r="V98">
        <v>0</v>
      </c>
      <c r="W98">
        <v>4.4816894615064511</v>
      </c>
      <c r="X98">
        <v>14.459653491629281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4.035587186204209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13.143854972813239</v>
      </c>
      <c r="AL98">
        <v>0.56901171841652332</v>
      </c>
      <c r="AM98">
        <v>0</v>
      </c>
      <c r="AN98">
        <v>0</v>
      </c>
      <c r="AO98">
        <v>0</v>
      </c>
      <c r="AP98">
        <v>0.94092197925832666</v>
      </c>
      <c r="AQ98">
        <v>0</v>
      </c>
      <c r="AR98">
        <v>1.0813346615942028</v>
      </c>
      <c r="AS98">
        <v>2.4707473004014275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524.98100412359224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1.9647105970621384</v>
      </c>
      <c r="L99">
        <f t="shared" si="2"/>
        <v>0.25443919222129741</v>
      </c>
      <c r="M99">
        <f t="shared" si="2"/>
        <v>0</v>
      </c>
      <c r="N99">
        <f t="shared" si="2"/>
        <v>0.69342507146121557</v>
      </c>
      <c r="O99">
        <f t="shared" si="2"/>
        <v>1.165650750903497</v>
      </c>
      <c r="P99">
        <f t="shared" si="2"/>
        <v>1.414873903316493</v>
      </c>
      <c r="Q99">
        <f t="shared" si="2"/>
        <v>4.6333185798274383E-2</v>
      </c>
      <c r="R99">
        <f t="shared" si="2"/>
        <v>0.13474827566966532</v>
      </c>
      <c r="S99">
        <f t="shared" si="2"/>
        <v>6.9354389111829243E-2</v>
      </c>
      <c r="T99">
        <f t="shared" si="2"/>
        <v>0</v>
      </c>
      <c r="U99">
        <f t="shared" si="2"/>
        <v>7.0652824922288788</v>
      </c>
      <c r="V99">
        <f t="shared" si="2"/>
        <v>3.1079098382206839E-2</v>
      </c>
      <c r="W99">
        <f t="shared" si="2"/>
        <v>0.15177349962285933</v>
      </c>
      <c r="X99">
        <f t="shared" si="2"/>
        <v>0.59162321000446993</v>
      </c>
      <c r="Y99">
        <f t="shared" si="2"/>
        <v>0</v>
      </c>
      <c r="Z99">
        <f t="shared" si="2"/>
        <v>1.3043950861499998E-2</v>
      </c>
      <c r="AA99">
        <f t="shared" si="2"/>
        <v>2.2244613563320449E-2</v>
      </c>
      <c r="AB99">
        <f t="shared" si="2"/>
        <v>3.3571527977306836E-2</v>
      </c>
      <c r="AC99">
        <f t="shared" si="2"/>
        <v>2.6221534346631055E-2</v>
      </c>
      <c r="AD99">
        <f t="shared" si="2"/>
        <v>3.0204279203633617E-2</v>
      </c>
      <c r="AE99">
        <f t="shared" si="2"/>
        <v>0.10694306132346063</v>
      </c>
      <c r="AF99">
        <f t="shared" si="2"/>
        <v>0</v>
      </c>
      <c r="AG99">
        <f t="shared" si="2"/>
        <v>0</v>
      </c>
      <c r="AH99">
        <f t="shared" si="2"/>
        <v>0.18319304980008977</v>
      </c>
      <c r="AI99">
        <f t="shared" si="2"/>
        <v>1.3091128361586804E-2</v>
      </c>
      <c r="AJ99">
        <f t="shared" si="2"/>
        <v>0</v>
      </c>
      <c r="AK99">
        <f t="shared" si="2"/>
        <v>0.31545251934751706</v>
      </c>
      <c r="AL99">
        <f t="shared" si="2"/>
        <v>7.5109558195632475E-2</v>
      </c>
      <c r="AM99">
        <f t="shared" si="2"/>
        <v>9.7890837423855962E-3</v>
      </c>
      <c r="AN99">
        <f t="shared" si="2"/>
        <v>0</v>
      </c>
      <c r="AO99">
        <f t="shared" si="2"/>
        <v>0</v>
      </c>
      <c r="AP99">
        <f t="shared" si="2"/>
        <v>2.1068812309327226E-2</v>
      </c>
      <c r="AQ99">
        <f t="shared" si="2"/>
        <v>0</v>
      </c>
      <c r="AR99">
        <f t="shared" si="2"/>
        <v>6.6907575074547171E-2</v>
      </c>
      <c r="AS99">
        <f t="shared" si="2"/>
        <v>5.6645999020294324E-2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14.556780358910069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84" activePane="bottomRight" state="frozen"/>
      <selection sqref="A1:XFD1048576"/>
      <selection pane="topRight" sqref="A1:XFD1048576"/>
      <selection pane="bottomLeft" sqref="A1:XFD1048576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1.9300155766126621</v>
      </c>
      <c r="L3">
        <v>102.20239755604396</v>
      </c>
      <c r="M3">
        <v>27.219140744081173</v>
      </c>
      <c r="N3">
        <v>34.944391510318781</v>
      </c>
      <c r="O3">
        <v>0</v>
      </c>
      <c r="P3">
        <v>36.491791059525809</v>
      </c>
      <c r="Q3">
        <v>2.8910495460440981</v>
      </c>
      <c r="R3">
        <v>3.8604004149377587</v>
      </c>
      <c r="S3">
        <v>2.8923000000000001</v>
      </c>
      <c r="T3">
        <v>0</v>
      </c>
      <c r="U3">
        <v>20.249838564288961</v>
      </c>
      <c r="V3">
        <v>1.9302002074688795</v>
      </c>
      <c r="W3">
        <v>4.8186255346727158</v>
      </c>
      <c r="X3">
        <v>14.462017313539617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4.8739095320342951</v>
      </c>
      <c r="AF3">
        <v>0</v>
      </c>
      <c r="AG3">
        <v>0</v>
      </c>
      <c r="AH3">
        <v>0</v>
      </c>
      <c r="AI3">
        <v>0</v>
      </c>
      <c r="AJ3">
        <v>0</v>
      </c>
      <c r="AK3">
        <v>15.876210800236409</v>
      </c>
      <c r="AL3">
        <v>0</v>
      </c>
      <c r="AM3">
        <v>0</v>
      </c>
      <c r="AN3">
        <v>0.57174000000000003</v>
      </c>
      <c r="AO3">
        <v>0</v>
      </c>
      <c r="AP3">
        <v>2.4628106907207949</v>
      </c>
      <c r="AQ3">
        <v>0</v>
      </c>
      <c r="AR3">
        <v>11.755463997282609</v>
      </c>
      <c r="AS3">
        <v>7.3210669837198941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296.75337003152845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1.9300155766126621</v>
      </c>
      <c r="L4">
        <v>102.20239755604396</v>
      </c>
      <c r="M4">
        <v>27.219140744081173</v>
      </c>
      <c r="N4">
        <v>34.944391510318781</v>
      </c>
      <c r="O4">
        <v>0</v>
      </c>
      <c r="P4">
        <v>36.491791059525809</v>
      </c>
      <c r="Q4">
        <v>2.8910495460440981</v>
      </c>
      <c r="R4">
        <v>3.8604004149377587</v>
      </c>
      <c r="S4">
        <v>2.8923000000000001</v>
      </c>
      <c r="T4">
        <v>0</v>
      </c>
      <c r="U4">
        <v>20.629725906687682</v>
      </c>
      <c r="V4">
        <v>1.9302002074688795</v>
      </c>
      <c r="W4">
        <v>4.8186255346727158</v>
      </c>
      <c r="X4">
        <v>14.462017313539617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4.8739095320342951</v>
      </c>
      <c r="AF4">
        <v>0</v>
      </c>
      <c r="AG4">
        <v>0</v>
      </c>
      <c r="AH4">
        <v>0</v>
      </c>
      <c r="AI4">
        <v>0</v>
      </c>
      <c r="AJ4">
        <v>0</v>
      </c>
      <c r="AK4">
        <v>15.876210800236409</v>
      </c>
      <c r="AL4">
        <v>0</v>
      </c>
      <c r="AM4">
        <v>0</v>
      </c>
      <c r="AN4">
        <v>0.57174000000000003</v>
      </c>
      <c r="AO4">
        <v>0</v>
      </c>
      <c r="AP4">
        <v>2.4628106907207949</v>
      </c>
      <c r="AQ4">
        <v>0</v>
      </c>
      <c r="AR4">
        <v>11.755463997282609</v>
      </c>
      <c r="AS4">
        <v>7.3210669837198941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297.13325737392717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1.9300155766126621</v>
      </c>
      <c r="L5">
        <v>102.20239755604396</v>
      </c>
      <c r="M5">
        <v>27.219140744081173</v>
      </c>
      <c r="N5">
        <v>34.944391510318781</v>
      </c>
      <c r="O5">
        <v>0</v>
      </c>
      <c r="P5">
        <v>36.491791059525809</v>
      </c>
      <c r="Q5">
        <v>2.8910495460440981</v>
      </c>
      <c r="R5">
        <v>3.8604004149377587</v>
      </c>
      <c r="S5">
        <v>2.8923000000000001</v>
      </c>
      <c r="T5">
        <v>0</v>
      </c>
      <c r="U5">
        <v>21.609706029387546</v>
      </c>
      <c r="V5">
        <v>1.9302002074688795</v>
      </c>
      <c r="W5">
        <v>4.8186255346727158</v>
      </c>
      <c r="X5">
        <v>14.462017313539617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4.8739095320342951</v>
      </c>
      <c r="AF5">
        <v>0</v>
      </c>
      <c r="AG5">
        <v>0</v>
      </c>
      <c r="AH5">
        <v>0</v>
      </c>
      <c r="AI5">
        <v>0</v>
      </c>
      <c r="AJ5">
        <v>0</v>
      </c>
      <c r="AK5">
        <v>15.876210800236409</v>
      </c>
      <c r="AL5">
        <v>0</v>
      </c>
      <c r="AM5">
        <v>0</v>
      </c>
      <c r="AN5">
        <v>0.57174000000000003</v>
      </c>
      <c r="AO5">
        <v>0</v>
      </c>
      <c r="AP5">
        <v>2.4628106907207949</v>
      </c>
      <c r="AQ5">
        <v>0</v>
      </c>
      <c r="AR5">
        <v>2.6123252986413048</v>
      </c>
      <c r="AS5">
        <v>7.3210669837198941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288.97009879798571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1.9300155766126621</v>
      </c>
      <c r="L6">
        <v>102.20239755604396</v>
      </c>
      <c r="M6">
        <v>27.219140744081173</v>
      </c>
      <c r="N6">
        <v>34.944391510318781</v>
      </c>
      <c r="O6">
        <v>0</v>
      </c>
      <c r="P6">
        <v>36.491791059525809</v>
      </c>
      <c r="Q6">
        <v>2.8910495460440981</v>
      </c>
      <c r="R6">
        <v>3.8604004149377587</v>
      </c>
      <c r="S6">
        <v>2.8923000000000001</v>
      </c>
      <c r="T6">
        <v>0</v>
      </c>
      <c r="U6">
        <v>22.320192401099508</v>
      </c>
      <c r="V6">
        <v>1.9302002074688795</v>
      </c>
      <c r="W6">
        <v>4.8186255346727158</v>
      </c>
      <c r="X6">
        <v>14.462017313539617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4.8739095320342951</v>
      </c>
      <c r="AF6">
        <v>0</v>
      </c>
      <c r="AG6">
        <v>0</v>
      </c>
      <c r="AH6">
        <v>0</v>
      </c>
      <c r="AI6">
        <v>0</v>
      </c>
      <c r="AJ6">
        <v>0</v>
      </c>
      <c r="AK6">
        <v>15.876210800236409</v>
      </c>
      <c r="AL6">
        <v>0</v>
      </c>
      <c r="AM6">
        <v>0</v>
      </c>
      <c r="AN6">
        <v>0.57174000000000003</v>
      </c>
      <c r="AO6">
        <v>0</v>
      </c>
      <c r="AP6">
        <v>2.4628106907207949</v>
      </c>
      <c r="AQ6">
        <v>0</v>
      </c>
      <c r="AR6">
        <v>1.6327033499999999</v>
      </c>
      <c r="AS6">
        <v>7.3210669837198941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288.70096322105638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1.9300155766126621</v>
      </c>
      <c r="L7">
        <v>102.20239755604396</v>
      </c>
      <c r="M7">
        <v>27.212545999025533</v>
      </c>
      <c r="N7">
        <v>36.243656235565105</v>
      </c>
      <c r="O7">
        <v>0</v>
      </c>
      <c r="P7">
        <v>36.491791059525809</v>
      </c>
      <c r="Q7">
        <v>2.8910495460440981</v>
      </c>
      <c r="R7">
        <v>3.8604004149377587</v>
      </c>
      <c r="S7">
        <v>2.8923000000000001</v>
      </c>
      <c r="T7">
        <v>0</v>
      </c>
      <c r="U7">
        <v>22.960080503273737</v>
      </c>
      <c r="V7">
        <v>1.9302002074688795</v>
      </c>
      <c r="W7">
        <v>4.8186255346727158</v>
      </c>
      <c r="X7">
        <v>14.462017313539617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4.8739095320342951</v>
      </c>
      <c r="AF7">
        <v>0</v>
      </c>
      <c r="AG7">
        <v>0</v>
      </c>
      <c r="AH7">
        <v>0</v>
      </c>
      <c r="AI7">
        <v>0</v>
      </c>
      <c r="AJ7">
        <v>0</v>
      </c>
      <c r="AK7">
        <v>15.876210800236409</v>
      </c>
      <c r="AL7">
        <v>0</v>
      </c>
      <c r="AM7">
        <v>0</v>
      </c>
      <c r="AN7">
        <v>0.57174000000000003</v>
      </c>
      <c r="AO7">
        <v>0</v>
      </c>
      <c r="AP7">
        <v>2.4628106907207949</v>
      </c>
      <c r="AQ7">
        <v>0</v>
      </c>
      <c r="AR7">
        <v>1.6327033499999999</v>
      </c>
      <c r="AS7">
        <v>7.3210669837198941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290.63352130342128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1.9300155766126621</v>
      </c>
      <c r="L8">
        <v>102.20239755604396</v>
      </c>
      <c r="M8">
        <v>27.212545999025533</v>
      </c>
      <c r="N8">
        <v>34.944576838108226</v>
      </c>
      <c r="O8">
        <v>0</v>
      </c>
      <c r="P8">
        <v>36.491791059525809</v>
      </c>
      <c r="Q8">
        <v>2.8910495460440981</v>
      </c>
      <c r="R8">
        <v>3.8604004149377587</v>
      </c>
      <c r="S8">
        <v>2.8923000000000001</v>
      </c>
      <c r="T8">
        <v>0</v>
      </c>
      <c r="U8">
        <v>23.429607239581966</v>
      </c>
      <c r="V8">
        <v>1.9302002074688795</v>
      </c>
      <c r="W8">
        <v>4.8186255346727158</v>
      </c>
      <c r="X8">
        <v>14.462017313539617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4.8739095320342951</v>
      </c>
      <c r="AF8">
        <v>0</v>
      </c>
      <c r="AG8">
        <v>0</v>
      </c>
      <c r="AH8">
        <v>0</v>
      </c>
      <c r="AI8">
        <v>0</v>
      </c>
      <c r="AJ8">
        <v>0</v>
      </c>
      <c r="AK8">
        <v>15.876210800236409</v>
      </c>
      <c r="AL8">
        <v>0</v>
      </c>
      <c r="AM8">
        <v>0</v>
      </c>
      <c r="AN8">
        <v>0.57174000000000003</v>
      </c>
      <c r="AO8">
        <v>0</v>
      </c>
      <c r="AP8">
        <v>2.4628106907207949</v>
      </c>
      <c r="AQ8">
        <v>0</v>
      </c>
      <c r="AR8">
        <v>1.6327033499999999</v>
      </c>
      <c r="AS8">
        <v>7.3210669837198941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289.80396864227265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1.9300155766126621</v>
      </c>
      <c r="L9">
        <v>102.20239755604396</v>
      </c>
      <c r="M9">
        <v>27.212545999025533</v>
      </c>
      <c r="N9">
        <v>34.944576838108226</v>
      </c>
      <c r="O9">
        <v>0</v>
      </c>
      <c r="P9">
        <v>36.491791059525809</v>
      </c>
      <c r="Q9">
        <v>2.8910495460440981</v>
      </c>
      <c r="R9">
        <v>3.8604004149377587</v>
      </c>
      <c r="S9">
        <v>2.8923000000000001</v>
      </c>
      <c r="T9">
        <v>0</v>
      </c>
      <c r="U9">
        <v>23.810240953150366</v>
      </c>
      <c r="V9">
        <v>1.9302002074688795</v>
      </c>
      <c r="W9">
        <v>4.8186255346727158</v>
      </c>
      <c r="X9">
        <v>14.462017313539617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15.876210800236409</v>
      </c>
      <c r="AL9">
        <v>0</v>
      </c>
      <c r="AM9">
        <v>0</v>
      </c>
      <c r="AN9">
        <v>0.57174000000000003</v>
      </c>
      <c r="AO9">
        <v>0</v>
      </c>
      <c r="AP9">
        <v>0.94723476304888155</v>
      </c>
      <c r="AQ9">
        <v>0</v>
      </c>
      <c r="AR9">
        <v>1.6327033499999999</v>
      </c>
      <c r="AS9">
        <v>1.9894204727178117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278.46347038513272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1.9300155766126621</v>
      </c>
      <c r="L10">
        <v>102.20239755604396</v>
      </c>
      <c r="M10">
        <v>27.212545999025533</v>
      </c>
      <c r="N10">
        <v>34.944576838108226</v>
      </c>
      <c r="O10">
        <v>0</v>
      </c>
      <c r="P10">
        <v>36.491791059525809</v>
      </c>
      <c r="Q10">
        <v>2.8910495460440981</v>
      </c>
      <c r="R10">
        <v>3.8604004149377587</v>
      </c>
      <c r="S10">
        <v>2.8923000000000001</v>
      </c>
      <c r="T10">
        <v>0</v>
      </c>
      <c r="U10">
        <v>24.219935585106384</v>
      </c>
      <c r="V10">
        <v>1.9302002074688795</v>
      </c>
      <c r="W10">
        <v>4.8186255346727158</v>
      </c>
      <c r="X10">
        <v>14.462017313539617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15.876210800236409</v>
      </c>
      <c r="AL10">
        <v>0</v>
      </c>
      <c r="AM10">
        <v>0</v>
      </c>
      <c r="AN10">
        <v>0.57174000000000003</v>
      </c>
      <c r="AO10">
        <v>0</v>
      </c>
      <c r="AP10">
        <v>0.94723476304888155</v>
      </c>
      <c r="AQ10">
        <v>0</v>
      </c>
      <c r="AR10">
        <v>1.6327033499999999</v>
      </c>
      <c r="AS10">
        <v>1.9894204727178117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278.87316501708875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1.9300155766126621</v>
      </c>
      <c r="L11">
        <v>102.20239755604396</v>
      </c>
      <c r="M11">
        <v>27.218441257086223</v>
      </c>
      <c r="N11">
        <v>34.945549317717301</v>
      </c>
      <c r="O11">
        <v>0</v>
      </c>
      <c r="P11">
        <v>36.488362007475239</v>
      </c>
      <c r="Q11">
        <v>2.8910495460440981</v>
      </c>
      <c r="R11">
        <v>3.8604004149377587</v>
      </c>
      <c r="S11">
        <v>2.8923000000000001</v>
      </c>
      <c r="T11">
        <v>0</v>
      </c>
      <c r="U11">
        <v>24.359888009169456</v>
      </c>
      <c r="V11">
        <v>1.9302002074688795</v>
      </c>
      <c r="W11">
        <v>4.8186255346727158</v>
      </c>
      <c r="X11">
        <v>14.462017313539617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15.876210800236409</v>
      </c>
      <c r="AL11">
        <v>0</v>
      </c>
      <c r="AM11">
        <v>0</v>
      </c>
      <c r="AN11">
        <v>0.57174000000000003</v>
      </c>
      <c r="AO11">
        <v>0</v>
      </c>
      <c r="AP11">
        <v>0.94723476304888155</v>
      </c>
      <c r="AQ11">
        <v>0</v>
      </c>
      <c r="AR11">
        <v>1.6327033499999999</v>
      </c>
      <c r="AS11">
        <v>1.9894204727178117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279.01655612677104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1.9300155766126621</v>
      </c>
      <c r="L12">
        <v>102.20239755604396</v>
      </c>
      <c r="M12">
        <v>27.218441257086223</v>
      </c>
      <c r="N12">
        <v>34.945549317717301</v>
      </c>
      <c r="O12">
        <v>0</v>
      </c>
      <c r="P12">
        <v>36.488362007475239</v>
      </c>
      <c r="Q12">
        <v>2.8910495460440981</v>
      </c>
      <c r="R12">
        <v>3.8604004149377587</v>
      </c>
      <c r="S12">
        <v>2.8923000000000001</v>
      </c>
      <c r="T12">
        <v>0</v>
      </c>
      <c r="U12">
        <v>24.359888009169456</v>
      </c>
      <c r="V12">
        <v>1.9302002074688795</v>
      </c>
      <c r="W12">
        <v>4.8186255346727158</v>
      </c>
      <c r="X12">
        <v>14.462017313539617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15.876210800236409</v>
      </c>
      <c r="AL12">
        <v>0</v>
      </c>
      <c r="AM12">
        <v>0</v>
      </c>
      <c r="AN12">
        <v>0.57174000000000003</v>
      </c>
      <c r="AO12">
        <v>0</v>
      </c>
      <c r="AP12">
        <v>0.94723476304888155</v>
      </c>
      <c r="AQ12">
        <v>0</v>
      </c>
      <c r="AR12">
        <v>1.6327033499999999</v>
      </c>
      <c r="AS12">
        <v>1.9894204727178117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279.01655612677104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1.9300155766126621</v>
      </c>
      <c r="L13">
        <v>102.20239755604396</v>
      </c>
      <c r="M13">
        <v>27.218441257086223</v>
      </c>
      <c r="N13">
        <v>34.945549317717301</v>
      </c>
      <c r="O13">
        <v>0</v>
      </c>
      <c r="P13">
        <v>36.488362007475239</v>
      </c>
      <c r="Q13">
        <v>2.8910495460440981</v>
      </c>
      <c r="R13">
        <v>3.8604004149377587</v>
      </c>
      <c r="S13">
        <v>2.8923000000000001</v>
      </c>
      <c r="T13">
        <v>0</v>
      </c>
      <c r="U13">
        <v>24.359888009169456</v>
      </c>
      <c r="V13">
        <v>1.9302002074688795</v>
      </c>
      <c r="W13">
        <v>4.8186255346727158</v>
      </c>
      <c r="X13">
        <v>14.462017313539617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15.876210800236409</v>
      </c>
      <c r="AL13">
        <v>0</v>
      </c>
      <c r="AM13">
        <v>0</v>
      </c>
      <c r="AN13">
        <v>0.57174000000000003</v>
      </c>
      <c r="AO13">
        <v>0</v>
      </c>
      <c r="AP13">
        <v>0.94723476304888155</v>
      </c>
      <c r="AQ13">
        <v>0</v>
      </c>
      <c r="AR13">
        <v>1.6327033499999999</v>
      </c>
      <c r="AS13">
        <v>1.9894204727178117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279.01655612677104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1.9300155766126621</v>
      </c>
      <c r="L14">
        <v>102.20239755604396</v>
      </c>
      <c r="M14">
        <v>27.218441257086223</v>
      </c>
      <c r="N14">
        <v>34.945549317717301</v>
      </c>
      <c r="O14">
        <v>0</v>
      </c>
      <c r="P14">
        <v>36.488362007475239</v>
      </c>
      <c r="Q14">
        <v>2.8910495460440981</v>
      </c>
      <c r="R14">
        <v>3.8604004149377587</v>
      </c>
      <c r="S14">
        <v>2.8923000000000001</v>
      </c>
      <c r="T14">
        <v>0</v>
      </c>
      <c r="U14">
        <v>24.359888009169456</v>
      </c>
      <c r="V14">
        <v>1.9302002074688795</v>
      </c>
      <c r="W14">
        <v>4.8186255346727158</v>
      </c>
      <c r="X14">
        <v>14.462017313539617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15.876210800236409</v>
      </c>
      <c r="AL14">
        <v>0</v>
      </c>
      <c r="AM14">
        <v>0</v>
      </c>
      <c r="AN14">
        <v>0.57174000000000003</v>
      </c>
      <c r="AO14">
        <v>0</v>
      </c>
      <c r="AP14">
        <v>0.94723476304888155</v>
      </c>
      <c r="AQ14">
        <v>0</v>
      </c>
      <c r="AR14">
        <v>1.6327033499999999</v>
      </c>
      <c r="AS14">
        <v>1.9894204727178117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279.01655612677104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1.9300155766126621</v>
      </c>
      <c r="L15">
        <v>102.20239755604396</v>
      </c>
      <c r="M15">
        <v>27.212545999025533</v>
      </c>
      <c r="N15">
        <v>34.944576838108226</v>
      </c>
      <c r="O15">
        <v>0</v>
      </c>
      <c r="P15">
        <v>36.491791059525809</v>
      </c>
      <c r="Q15">
        <v>2.8910495460440981</v>
      </c>
      <c r="R15">
        <v>3.8604004149377587</v>
      </c>
      <c r="S15">
        <v>2.8923000000000001</v>
      </c>
      <c r="T15">
        <v>0</v>
      </c>
      <c r="U15">
        <v>24.359888009169456</v>
      </c>
      <c r="V15">
        <v>1.9302002074688795</v>
      </c>
      <c r="W15">
        <v>4.8186255346727158</v>
      </c>
      <c r="X15">
        <v>14.462017313539617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15.876210800236409</v>
      </c>
      <c r="AL15">
        <v>0</v>
      </c>
      <c r="AM15">
        <v>0</v>
      </c>
      <c r="AN15">
        <v>0.57174000000000003</v>
      </c>
      <c r="AO15">
        <v>0</v>
      </c>
      <c r="AP15">
        <v>0.94723476304888155</v>
      </c>
      <c r="AQ15">
        <v>0</v>
      </c>
      <c r="AR15">
        <v>1.6327033499999999</v>
      </c>
      <c r="AS15">
        <v>1.9894204727178117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279.01311744115179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1.9300155766126621</v>
      </c>
      <c r="L16">
        <v>102.20239755604396</v>
      </c>
      <c r="M16">
        <v>27.212545999025533</v>
      </c>
      <c r="N16">
        <v>34.944576838108226</v>
      </c>
      <c r="O16">
        <v>0</v>
      </c>
      <c r="P16">
        <v>36.491791059525809</v>
      </c>
      <c r="Q16">
        <v>2.8910495460440981</v>
      </c>
      <c r="R16">
        <v>3.8604004149377587</v>
      </c>
      <c r="S16">
        <v>2.8923000000000001</v>
      </c>
      <c r="T16">
        <v>0</v>
      </c>
      <c r="U16">
        <v>24.359888009169456</v>
      </c>
      <c r="V16">
        <v>1.9302002074688795</v>
      </c>
      <c r="W16">
        <v>4.8186255346727158</v>
      </c>
      <c r="X16">
        <v>14.462017313539617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15.876210800236409</v>
      </c>
      <c r="AL16">
        <v>0</v>
      </c>
      <c r="AM16">
        <v>0</v>
      </c>
      <c r="AN16">
        <v>0.57174000000000003</v>
      </c>
      <c r="AO16">
        <v>0</v>
      </c>
      <c r="AP16">
        <v>0.94723476304888155</v>
      </c>
      <c r="AQ16">
        <v>0</v>
      </c>
      <c r="AR16">
        <v>1.6327033499999999</v>
      </c>
      <c r="AS16">
        <v>1.9894204727178117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279.01311744115179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1.9299751784013501</v>
      </c>
      <c r="L17">
        <v>102.20239755604396</v>
      </c>
      <c r="M17">
        <v>27.212545999025533</v>
      </c>
      <c r="N17">
        <v>34.944576838108226</v>
      </c>
      <c r="O17">
        <v>0</v>
      </c>
      <c r="P17">
        <v>36.491791059525809</v>
      </c>
      <c r="Q17">
        <v>2.8910495460440981</v>
      </c>
      <c r="R17">
        <v>3.8567505818181815</v>
      </c>
      <c r="S17">
        <v>2.8923000000000001</v>
      </c>
      <c r="T17">
        <v>0</v>
      </c>
      <c r="U17">
        <v>24.359888009169456</v>
      </c>
      <c r="V17">
        <v>1.9302002074688795</v>
      </c>
      <c r="W17">
        <v>4.8206517272131153</v>
      </c>
      <c r="X17">
        <v>14.460296836679328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15.876210800236409</v>
      </c>
      <c r="AL17">
        <v>0</v>
      </c>
      <c r="AM17">
        <v>0</v>
      </c>
      <c r="AN17">
        <v>0.57174000000000003</v>
      </c>
      <c r="AO17">
        <v>0</v>
      </c>
      <c r="AP17">
        <v>0.94723476304888155</v>
      </c>
      <c r="AQ17">
        <v>0</v>
      </c>
      <c r="AR17">
        <v>1.6327033499999999</v>
      </c>
      <c r="AS17">
        <v>1.9894204727178117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279.009732925501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1.9299751784013501</v>
      </c>
      <c r="L18">
        <v>102.20239755604396</v>
      </c>
      <c r="M18">
        <v>27.212545999025533</v>
      </c>
      <c r="N18">
        <v>34.944576838108226</v>
      </c>
      <c r="O18">
        <v>0</v>
      </c>
      <c r="P18">
        <v>36.491791059525809</v>
      </c>
      <c r="Q18">
        <v>2.8910495460440981</v>
      </c>
      <c r="R18">
        <v>3.8567505818181815</v>
      </c>
      <c r="S18">
        <v>2.8923000000000001</v>
      </c>
      <c r="T18">
        <v>0</v>
      </c>
      <c r="U18">
        <v>24.359888009169456</v>
      </c>
      <c r="V18">
        <v>1.9302002074688795</v>
      </c>
      <c r="W18">
        <v>4.8206517272131153</v>
      </c>
      <c r="X18">
        <v>14.460296836679328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4.8739095320342951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15.876210800236409</v>
      </c>
      <c r="AL18">
        <v>0</v>
      </c>
      <c r="AM18">
        <v>0</v>
      </c>
      <c r="AN18">
        <v>0.57174000000000003</v>
      </c>
      <c r="AO18">
        <v>0</v>
      </c>
      <c r="AP18">
        <v>0.94723476304888155</v>
      </c>
      <c r="AQ18">
        <v>0</v>
      </c>
      <c r="AR18">
        <v>1.6327033499999999</v>
      </c>
      <c r="AS18">
        <v>1.9894204727178117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283.8836424575353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1.9299751784013501</v>
      </c>
      <c r="L19">
        <v>102.20239755604396</v>
      </c>
      <c r="M19">
        <v>27.212545999025533</v>
      </c>
      <c r="N19">
        <v>34.944576838108226</v>
      </c>
      <c r="O19">
        <v>0</v>
      </c>
      <c r="P19">
        <v>36.491791059525809</v>
      </c>
      <c r="Q19">
        <v>2.8910495460440981</v>
      </c>
      <c r="R19">
        <v>3.8567505818181815</v>
      </c>
      <c r="S19">
        <v>2.8923000000000001</v>
      </c>
      <c r="T19">
        <v>0</v>
      </c>
      <c r="U19">
        <v>24.359888009169456</v>
      </c>
      <c r="V19">
        <v>1.9302002074688795</v>
      </c>
      <c r="W19">
        <v>4.8206517272131153</v>
      </c>
      <c r="X19">
        <v>14.460296836679328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4.8739095320342951</v>
      </c>
      <c r="AF19">
        <v>2.6247621272819468</v>
      </c>
      <c r="AG19">
        <v>0</v>
      </c>
      <c r="AH19">
        <v>0</v>
      </c>
      <c r="AI19">
        <v>0</v>
      </c>
      <c r="AJ19">
        <v>0</v>
      </c>
      <c r="AK19">
        <v>15.876210800236409</v>
      </c>
      <c r="AL19">
        <v>0</v>
      </c>
      <c r="AM19">
        <v>0</v>
      </c>
      <c r="AN19">
        <v>0.57174000000000003</v>
      </c>
      <c r="AO19">
        <v>0</v>
      </c>
      <c r="AP19">
        <v>0.94723476304888155</v>
      </c>
      <c r="AQ19">
        <v>0</v>
      </c>
      <c r="AR19">
        <v>1.6327033499999999</v>
      </c>
      <c r="AS19">
        <v>2.1883623052334231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286.70734641733281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1.9299751784013501</v>
      </c>
      <c r="L20">
        <v>102.20239755604396</v>
      </c>
      <c r="M20">
        <v>27.212545999025533</v>
      </c>
      <c r="N20">
        <v>34.944576838108226</v>
      </c>
      <c r="O20">
        <v>0</v>
      </c>
      <c r="P20">
        <v>36.491791059525809</v>
      </c>
      <c r="Q20">
        <v>2.8910495460440981</v>
      </c>
      <c r="R20">
        <v>3.8567505818181815</v>
      </c>
      <c r="S20">
        <v>2.8923000000000001</v>
      </c>
      <c r="T20">
        <v>0</v>
      </c>
      <c r="U20">
        <v>24.359888009169456</v>
      </c>
      <c r="V20">
        <v>1.9302002074688795</v>
      </c>
      <c r="W20">
        <v>4.8206517272131153</v>
      </c>
      <c r="X20">
        <v>14.460296836679328</v>
      </c>
      <c r="Y20">
        <v>0</v>
      </c>
      <c r="Z20">
        <v>0</v>
      </c>
      <c r="AA20">
        <v>0</v>
      </c>
      <c r="AB20">
        <v>0</v>
      </c>
      <c r="AC20">
        <v>2.8627215519082774</v>
      </c>
      <c r="AD20">
        <v>0</v>
      </c>
      <c r="AE20">
        <v>4.8739095320342951</v>
      </c>
      <c r="AF20">
        <v>2.6247621272819468</v>
      </c>
      <c r="AG20">
        <v>0</v>
      </c>
      <c r="AH20">
        <v>0</v>
      </c>
      <c r="AI20">
        <v>0</v>
      </c>
      <c r="AJ20">
        <v>0</v>
      </c>
      <c r="AK20">
        <v>15.876210800236409</v>
      </c>
      <c r="AL20">
        <v>0</v>
      </c>
      <c r="AM20">
        <v>0</v>
      </c>
      <c r="AN20">
        <v>0.57174000000000003</v>
      </c>
      <c r="AO20">
        <v>0</v>
      </c>
      <c r="AP20">
        <v>0.94723476304888155</v>
      </c>
      <c r="AQ20">
        <v>0</v>
      </c>
      <c r="AR20">
        <v>1.6327033499999999</v>
      </c>
      <c r="AS20">
        <v>2.1883623052334231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289.57006796924111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1.9299751784013501</v>
      </c>
      <c r="L21">
        <v>102.20239755604396</v>
      </c>
      <c r="M21">
        <v>18.891291149147037</v>
      </c>
      <c r="N21">
        <v>30.054100767895438</v>
      </c>
      <c r="O21">
        <v>0</v>
      </c>
      <c r="P21">
        <v>36.491791059525809</v>
      </c>
      <c r="Q21">
        <v>2.8910495460440981</v>
      </c>
      <c r="R21">
        <v>3.8567505818181815</v>
      </c>
      <c r="S21">
        <v>2.8923000000000001</v>
      </c>
      <c r="T21">
        <v>0</v>
      </c>
      <c r="U21">
        <v>24.359888009169456</v>
      </c>
      <c r="V21">
        <v>1.9302002074688795</v>
      </c>
      <c r="W21">
        <v>4.8206517272131153</v>
      </c>
      <c r="X21">
        <v>14.460296836679328</v>
      </c>
      <c r="Y21">
        <v>0</v>
      </c>
      <c r="Z21">
        <v>0</v>
      </c>
      <c r="AA21">
        <v>0</v>
      </c>
      <c r="AB21">
        <v>0</v>
      </c>
      <c r="AC21">
        <v>2.8627215519082774</v>
      </c>
      <c r="AD21">
        <v>0</v>
      </c>
      <c r="AE21">
        <v>4.8739095320342951</v>
      </c>
      <c r="AF21">
        <v>2.6247621272819468</v>
      </c>
      <c r="AG21">
        <v>0</v>
      </c>
      <c r="AH21">
        <v>5.6021922800000006</v>
      </c>
      <c r="AI21">
        <v>0</v>
      </c>
      <c r="AJ21">
        <v>0</v>
      </c>
      <c r="AK21">
        <v>15.876210800236409</v>
      </c>
      <c r="AL21">
        <v>0</v>
      </c>
      <c r="AM21">
        <v>0</v>
      </c>
      <c r="AN21">
        <v>0.57174000000000003</v>
      </c>
      <c r="AO21">
        <v>0</v>
      </c>
      <c r="AP21">
        <v>0.94723476304888155</v>
      </c>
      <c r="AQ21">
        <v>0</v>
      </c>
      <c r="AR21">
        <v>1.6327033499999999</v>
      </c>
      <c r="AS21">
        <v>2.1883623052334231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281.96052932914984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1.9299751784013501</v>
      </c>
      <c r="L22">
        <v>102.20239755604396</v>
      </c>
      <c r="M22">
        <v>23.769763128436814</v>
      </c>
      <c r="N22">
        <v>34.944391510318781</v>
      </c>
      <c r="O22">
        <v>0</v>
      </c>
      <c r="P22">
        <v>36.491791059525809</v>
      </c>
      <c r="Q22">
        <v>2.8910495460440981</v>
      </c>
      <c r="R22">
        <v>3.8567505818181815</v>
      </c>
      <c r="S22">
        <v>2.8923000000000001</v>
      </c>
      <c r="T22">
        <v>0</v>
      </c>
      <c r="U22">
        <v>24.359888009169456</v>
      </c>
      <c r="V22">
        <v>1.9302002074688795</v>
      </c>
      <c r="W22">
        <v>4.8206517272131153</v>
      </c>
      <c r="X22">
        <v>14.460296836679328</v>
      </c>
      <c r="Y22">
        <v>0</v>
      </c>
      <c r="Z22">
        <v>0</v>
      </c>
      <c r="AA22">
        <v>0</v>
      </c>
      <c r="AB22">
        <v>0</v>
      </c>
      <c r="AC22">
        <v>2.8627215519082774</v>
      </c>
      <c r="AD22">
        <v>0</v>
      </c>
      <c r="AE22">
        <v>4.8739095320342951</v>
      </c>
      <c r="AF22">
        <v>2.6247621272819468</v>
      </c>
      <c r="AG22">
        <v>0</v>
      </c>
      <c r="AH22">
        <v>5.6021922800000006</v>
      </c>
      <c r="AI22">
        <v>0</v>
      </c>
      <c r="AJ22">
        <v>0</v>
      </c>
      <c r="AK22">
        <v>15.876210800236409</v>
      </c>
      <c r="AL22">
        <v>0</v>
      </c>
      <c r="AM22">
        <v>0</v>
      </c>
      <c r="AN22">
        <v>0.57174000000000003</v>
      </c>
      <c r="AO22">
        <v>0</v>
      </c>
      <c r="AP22">
        <v>0.94723476304888155</v>
      </c>
      <c r="AQ22">
        <v>0</v>
      </c>
      <c r="AR22">
        <v>1.6327033499999999</v>
      </c>
      <c r="AS22">
        <v>2.1883623052334231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291.72929205086297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1.9299751784013501</v>
      </c>
      <c r="L23">
        <v>102.20239755604396</v>
      </c>
      <c r="M23">
        <v>27.219140744081173</v>
      </c>
      <c r="N23">
        <v>34.944391510318781</v>
      </c>
      <c r="O23">
        <v>0</v>
      </c>
      <c r="P23">
        <v>36.491791059525809</v>
      </c>
      <c r="Q23">
        <v>2.8910495460440981</v>
      </c>
      <c r="R23">
        <v>3.8567505818181815</v>
      </c>
      <c r="S23">
        <v>2.8923000000000001</v>
      </c>
      <c r="T23">
        <v>0</v>
      </c>
      <c r="U23">
        <v>24.359888009169456</v>
      </c>
      <c r="V23">
        <v>1.9302002074688795</v>
      </c>
      <c r="W23">
        <v>4.8206517272131153</v>
      </c>
      <c r="X23">
        <v>14.460296836679328</v>
      </c>
      <c r="Y23">
        <v>0</v>
      </c>
      <c r="Z23">
        <v>0</v>
      </c>
      <c r="AA23">
        <v>0</v>
      </c>
      <c r="AB23">
        <v>0</v>
      </c>
      <c r="AC23">
        <v>2.8627215519082774</v>
      </c>
      <c r="AD23">
        <v>0</v>
      </c>
      <c r="AE23">
        <v>4.8739095320342951</v>
      </c>
      <c r="AF23">
        <v>2.6247621272819468</v>
      </c>
      <c r="AG23">
        <v>0</v>
      </c>
      <c r="AH23">
        <v>5.6021922800000006</v>
      </c>
      <c r="AI23">
        <v>0</v>
      </c>
      <c r="AJ23">
        <v>0</v>
      </c>
      <c r="AK23">
        <v>15.876210800236409</v>
      </c>
      <c r="AL23">
        <v>0</v>
      </c>
      <c r="AM23">
        <v>0</v>
      </c>
      <c r="AN23">
        <v>0.57174000000000003</v>
      </c>
      <c r="AO23">
        <v>0</v>
      </c>
      <c r="AP23">
        <v>1.1366817156586577</v>
      </c>
      <c r="AQ23">
        <v>4.6031050603174597</v>
      </c>
      <c r="AR23">
        <v>11.755463997282609</v>
      </c>
      <c r="AS23">
        <v>2.1883623052334231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310.0939823267172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1.9299751784013501</v>
      </c>
      <c r="L24">
        <v>102.20239755604396</v>
      </c>
      <c r="M24">
        <v>27.219140744081173</v>
      </c>
      <c r="N24">
        <v>34.944391510318781</v>
      </c>
      <c r="O24">
        <v>0</v>
      </c>
      <c r="P24">
        <v>36.491791059525809</v>
      </c>
      <c r="Q24">
        <v>2.8910495460440981</v>
      </c>
      <c r="R24">
        <v>3.8567505818181815</v>
      </c>
      <c r="S24">
        <v>2.8923000000000001</v>
      </c>
      <c r="T24">
        <v>0</v>
      </c>
      <c r="U24">
        <v>24.359888009169456</v>
      </c>
      <c r="V24">
        <v>1.9302002074688795</v>
      </c>
      <c r="W24">
        <v>4.8206517272131153</v>
      </c>
      <c r="X24">
        <v>14.460296836679328</v>
      </c>
      <c r="Y24">
        <v>0</v>
      </c>
      <c r="Z24">
        <v>0</v>
      </c>
      <c r="AA24">
        <v>0</v>
      </c>
      <c r="AB24">
        <v>0</v>
      </c>
      <c r="AC24">
        <v>2.8627215519082774</v>
      </c>
      <c r="AD24">
        <v>0</v>
      </c>
      <c r="AE24">
        <v>4.8739095320342951</v>
      </c>
      <c r="AF24">
        <v>2.6247621272819468</v>
      </c>
      <c r="AG24">
        <v>0</v>
      </c>
      <c r="AH24">
        <v>11.204384560000001</v>
      </c>
      <c r="AI24">
        <v>0</v>
      </c>
      <c r="AJ24">
        <v>0</v>
      </c>
      <c r="AK24">
        <v>15.876210800236409</v>
      </c>
      <c r="AL24">
        <v>0</v>
      </c>
      <c r="AM24">
        <v>0</v>
      </c>
      <c r="AN24">
        <v>0.57174000000000003</v>
      </c>
      <c r="AO24">
        <v>0</v>
      </c>
      <c r="AP24">
        <v>1.1366817156586577</v>
      </c>
      <c r="AQ24">
        <v>9.2062101206349194</v>
      </c>
      <c r="AR24">
        <v>11.755463997282609</v>
      </c>
      <c r="AS24">
        <v>2.1883623052334231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320.29927966703468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1.9299751784013501</v>
      </c>
      <c r="L25">
        <v>102.20239755604396</v>
      </c>
      <c r="M25">
        <v>27.219140744081173</v>
      </c>
      <c r="N25">
        <v>34.944391510318781</v>
      </c>
      <c r="O25">
        <v>0</v>
      </c>
      <c r="P25">
        <v>36.491791059525809</v>
      </c>
      <c r="Q25">
        <v>2.8910495460440981</v>
      </c>
      <c r="R25">
        <v>3.8567505818181815</v>
      </c>
      <c r="S25">
        <v>2.8923000000000001</v>
      </c>
      <c r="T25">
        <v>0</v>
      </c>
      <c r="U25">
        <v>24.359888009169456</v>
      </c>
      <c r="V25">
        <v>1.9302002074688795</v>
      </c>
      <c r="W25">
        <v>4.3805778973193998</v>
      </c>
      <c r="X25">
        <v>14.329831684267242</v>
      </c>
      <c r="Y25">
        <v>0</v>
      </c>
      <c r="Z25">
        <v>0</v>
      </c>
      <c r="AA25">
        <v>0</v>
      </c>
      <c r="AB25">
        <v>1.1829507306826705</v>
      </c>
      <c r="AC25">
        <v>2.8627215519082774</v>
      </c>
      <c r="AD25">
        <v>0</v>
      </c>
      <c r="AE25">
        <v>4.8739095320342951</v>
      </c>
      <c r="AF25">
        <v>2.6247621272819468</v>
      </c>
      <c r="AG25">
        <v>0</v>
      </c>
      <c r="AH25">
        <v>16.806576840000002</v>
      </c>
      <c r="AI25">
        <v>0</v>
      </c>
      <c r="AJ25">
        <v>0</v>
      </c>
      <c r="AK25">
        <v>15.876210800236409</v>
      </c>
      <c r="AL25">
        <v>0</v>
      </c>
      <c r="AM25">
        <v>0</v>
      </c>
      <c r="AN25">
        <v>0.57174000000000003</v>
      </c>
      <c r="AO25">
        <v>0</v>
      </c>
      <c r="AP25">
        <v>1.1366817156586577</v>
      </c>
      <c r="AQ25">
        <v>9.2062101206349194</v>
      </c>
      <c r="AR25">
        <v>1.6327033499999999</v>
      </c>
      <c r="AS25">
        <v>2.1883623052334231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316.39112304812886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1.9299751784013501</v>
      </c>
      <c r="L26">
        <v>102.20239755604396</v>
      </c>
      <c r="M26">
        <v>27.219140744081173</v>
      </c>
      <c r="N26">
        <v>34.944391510318781</v>
      </c>
      <c r="O26">
        <v>0</v>
      </c>
      <c r="P26">
        <v>36.491791059525809</v>
      </c>
      <c r="Q26">
        <v>2.8910495460440981</v>
      </c>
      <c r="R26">
        <v>3.8567505818181815</v>
      </c>
      <c r="S26">
        <v>2.8923000000000001</v>
      </c>
      <c r="T26">
        <v>0</v>
      </c>
      <c r="U26">
        <v>24.359888009169456</v>
      </c>
      <c r="V26">
        <v>1.9302002074688795</v>
      </c>
      <c r="W26">
        <v>4.8205893545454543</v>
      </c>
      <c r="X26">
        <v>14.460531924185799</v>
      </c>
      <c r="Y26">
        <v>0</v>
      </c>
      <c r="Z26">
        <v>0</v>
      </c>
      <c r="AA26">
        <v>0</v>
      </c>
      <c r="AB26">
        <v>2.3659014613653411</v>
      </c>
      <c r="AC26">
        <v>5.7254427970001567</v>
      </c>
      <c r="AD26">
        <v>2.3444985027252083</v>
      </c>
      <c r="AE26">
        <v>9.7478190640685902</v>
      </c>
      <c r="AF26">
        <v>5.249524561359026</v>
      </c>
      <c r="AG26">
        <v>0</v>
      </c>
      <c r="AH26">
        <v>22.408769120000002</v>
      </c>
      <c r="AI26">
        <v>1.129732410683425</v>
      </c>
      <c r="AJ26">
        <v>0</v>
      </c>
      <c r="AK26">
        <v>15.876210800236409</v>
      </c>
      <c r="AL26">
        <v>0</v>
      </c>
      <c r="AM26">
        <v>1.5378360112528131</v>
      </c>
      <c r="AN26">
        <v>0.57174000000000003</v>
      </c>
      <c r="AO26">
        <v>0</v>
      </c>
      <c r="AP26">
        <v>1.1366817156586577</v>
      </c>
      <c r="AQ26">
        <v>13.809315180952378</v>
      </c>
      <c r="AR26">
        <v>1.6327033499999999</v>
      </c>
      <c r="AS26">
        <v>2.1883623052334231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343.7235429521383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1.9299751784013501</v>
      </c>
      <c r="L27">
        <v>102.20239755604396</v>
      </c>
      <c r="M27">
        <v>27.219140744081173</v>
      </c>
      <c r="N27">
        <v>34.944391510318781</v>
      </c>
      <c r="O27">
        <v>0</v>
      </c>
      <c r="P27">
        <v>36.491791059525809</v>
      </c>
      <c r="Q27">
        <v>2.8910495460440981</v>
      </c>
      <c r="R27">
        <v>3.8589331753590326</v>
      </c>
      <c r="S27">
        <v>2.8923000000000001</v>
      </c>
      <c r="T27">
        <v>0</v>
      </c>
      <c r="U27">
        <v>24.359888009169456</v>
      </c>
      <c r="V27">
        <v>1.9298556014568158</v>
      </c>
      <c r="W27">
        <v>4.8205893545454543</v>
      </c>
      <c r="X27">
        <v>14.460531924185799</v>
      </c>
      <c r="Y27">
        <v>0</v>
      </c>
      <c r="Z27">
        <v>0.65076750000000005</v>
      </c>
      <c r="AA27">
        <v>2.0793387126582279</v>
      </c>
      <c r="AB27">
        <v>3.5488521920480109</v>
      </c>
      <c r="AC27">
        <v>5.7254427970001567</v>
      </c>
      <c r="AD27">
        <v>4.6889966986373963</v>
      </c>
      <c r="AE27">
        <v>14.621728902883866</v>
      </c>
      <c r="AF27">
        <v>7.8742866886409741</v>
      </c>
      <c r="AG27">
        <v>0</v>
      </c>
      <c r="AH27">
        <v>28.010961399999999</v>
      </c>
      <c r="AI27">
        <v>4.8955070106834251</v>
      </c>
      <c r="AJ27">
        <v>0</v>
      </c>
      <c r="AK27">
        <v>15.876210800236409</v>
      </c>
      <c r="AL27">
        <v>0</v>
      </c>
      <c r="AM27">
        <v>1.5378360112528131</v>
      </c>
      <c r="AN27">
        <v>0.57174000000000003</v>
      </c>
      <c r="AO27">
        <v>0</v>
      </c>
      <c r="AP27">
        <v>1.1366817156586577</v>
      </c>
      <c r="AQ27">
        <v>13.809315180952378</v>
      </c>
      <c r="AR27">
        <v>1.6327033499999999</v>
      </c>
      <c r="AS27">
        <v>1.7904783334076719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366.45169095319164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9.020011924808923</v>
      </c>
      <c r="L28">
        <v>102.20239755604396</v>
      </c>
      <c r="M28">
        <v>27.219140744081173</v>
      </c>
      <c r="N28">
        <v>34.944391510318781</v>
      </c>
      <c r="O28">
        <v>0</v>
      </c>
      <c r="P28">
        <v>36.491791059525809</v>
      </c>
      <c r="Q28">
        <v>2.8910495460440981</v>
      </c>
      <c r="R28">
        <v>12.53810722367672</v>
      </c>
      <c r="S28">
        <v>2.8923000000000001</v>
      </c>
      <c r="T28">
        <v>0</v>
      </c>
      <c r="U28">
        <v>24.359888009169456</v>
      </c>
      <c r="V28">
        <v>5.3645243269525267</v>
      </c>
      <c r="W28">
        <v>10.299760874371859</v>
      </c>
      <c r="X28">
        <v>41.840758363357743</v>
      </c>
      <c r="Y28">
        <v>0</v>
      </c>
      <c r="Z28">
        <v>3.8577498750000001</v>
      </c>
      <c r="AA28">
        <v>8.1771748333333321</v>
      </c>
      <c r="AB28">
        <v>11.687553010502624</v>
      </c>
      <c r="AC28">
        <v>6.0267819077273437</v>
      </c>
      <c r="AD28">
        <v>8.1072754217259657</v>
      </c>
      <c r="AE28">
        <v>14.621728902883866</v>
      </c>
      <c r="AF28">
        <v>8.7492074999999989</v>
      </c>
      <c r="AG28">
        <v>0</v>
      </c>
      <c r="AH28">
        <v>36.414249820000002</v>
      </c>
      <c r="AI28">
        <v>4.8955070106834251</v>
      </c>
      <c r="AJ28">
        <v>0</v>
      </c>
      <c r="AK28">
        <v>15.876210800236409</v>
      </c>
      <c r="AL28">
        <v>0</v>
      </c>
      <c r="AM28">
        <v>3.1166806391597897</v>
      </c>
      <c r="AN28">
        <v>0.57174000000000003</v>
      </c>
      <c r="AO28">
        <v>0</v>
      </c>
      <c r="AP28">
        <v>1.1366817156586577</v>
      </c>
      <c r="AQ28">
        <v>13.809315180952378</v>
      </c>
      <c r="AR28">
        <v>1.6327033499999999</v>
      </c>
      <c r="AS28">
        <v>1.7904783334076719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450.53515943962253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9.0202108151632228</v>
      </c>
      <c r="L29">
        <v>102.20239755604396</v>
      </c>
      <c r="M29">
        <v>27.219140744081173</v>
      </c>
      <c r="N29">
        <v>34.944391510318781</v>
      </c>
      <c r="O29">
        <v>0</v>
      </c>
      <c r="P29">
        <v>36.491791059525809</v>
      </c>
      <c r="Q29">
        <v>2.8910495460440981</v>
      </c>
      <c r="R29">
        <v>12.53810722367672</v>
      </c>
      <c r="S29">
        <v>2.8923000000000001</v>
      </c>
      <c r="T29">
        <v>0</v>
      </c>
      <c r="U29">
        <v>24.359888009169456</v>
      </c>
      <c r="V29">
        <v>5.3645243269525267</v>
      </c>
      <c r="W29">
        <v>10.299760874371859</v>
      </c>
      <c r="X29">
        <v>43.639575677687979</v>
      </c>
      <c r="Y29">
        <v>0</v>
      </c>
      <c r="Z29">
        <v>3.8577498750000001</v>
      </c>
      <c r="AA29">
        <v>8.1771748333333321</v>
      </c>
      <c r="AB29">
        <v>11.687553010502624</v>
      </c>
      <c r="AC29">
        <v>6.0267819077273437</v>
      </c>
      <c r="AD29">
        <v>8.1072754217259657</v>
      </c>
      <c r="AE29">
        <v>14.621728902883866</v>
      </c>
      <c r="AF29">
        <v>8.7492074999999989</v>
      </c>
      <c r="AG29">
        <v>0</v>
      </c>
      <c r="AH29">
        <v>39.215345960000008</v>
      </c>
      <c r="AI29">
        <v>4.8955070106834251</v>
      </c>
      <c r="AJ29">
        <v>0</v>
      </c>
      <c r="AK29">
        <v>15.876210800236409</v>
      </c>
      <c r="AL29">
        <v>0</v>
      </c>
      <c r="AM29">
        <v>3.1166806391597897</v>
      </c>
      <c r="AN29">
        <v>0.57174000000000003</v>
      </c>
      <c r="AO29">
        <v>0</v>
      </c>
      <c r="AP29">
        <v>1.1366817156586577</v>
      </c>
      <c r="AQ29">
        <v>13.809315180952378</v>
      </c>
      <c r="AR29">
        <v>1.6327033499999999</v>
      </c>
      <c r="AS29">
        <v>1.7904783334076719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455.13527178430706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1.9299828549680753</v>
      </c>
      <c r="L30">
        <v>102.20239755604396</v>
      </c>
      <c r="M30">
        <v>27.219140744081173</v>
      </c>
      <c r="N30">
        <v>34.944391510318781</v>
      </c>
      <c r="O30">
        <v>0</v>
      </c>
      <c r="P30">
        <v>36.491791059525809</v>
      </c>
      <c r="Q30">
        <v>2.8910495460440981</v>
      </c>
      <c r="R30">
        <v>3.8589331753590326</v>
      </c>
      <c r="S30">
        <v>2.8923000000000001</v>
      </c>
      <c r="T30">
        <v>0</v>
      </c>
      <c r="U30">
        <v>24.359888009169456</v>
      </c>
      <c r="V30">
        <v>1.979600192307692</v>
      </c>
      <c r="W30">
        <v>7.4989434287685413</v>
      </c>
      <c r="X30">
        <v>25.290490718493828</v>
      </c>
      <c r="Y30">
        <v>0</v>
      </c>
      <c r="Z30">
        <v>3.8577498750000001</v>
      </c>
      <c r="AA30">
        <v>8.1771748333333321</v>
      </c>
      <c r="AB30">
        <v>11.687553010502624</v>
      </c>
      <c r="AC30">
        <v>6.0267819077273437</v>
      </c>
      <c r="AD30">
        <v>8.1072754217259657</v>
      </c>
      <c r="AE30">
        <v>14.621728902883866</v>
      </c>
      <c r="AF30">
        <v>8.7492074999999989</v>
      </c>
      <c r="AG30">
        <v>0</v>
      </c>
      <c r="AH30">
        <v>39.215345960000008</v>
      </c>
      <c r="AI30">
        <v>4.8955070106834251</v>
      </c>
      <c r="AJ30">
        <v>0</v>
      </c>
      <c r="AK30">
        <v>15.876210800236409</v>
      </c>
      <c r="AL30">
        <v>0</v>
      </c>
      <c r="AM30">
        <v>3.1166806391597897</v>
      </c>
      <c r="AN30">
        <v>0.57174000000000003</v>
      </c>
      <c r="AO30">
        <v>0</v>
      </c>
      <c r="AP30">
        <v>1.1366817156586577</v>
      </c>
      <c r="AQ30">
        <v>13.809315180952378</v>
      </c>
      <c r="AR30">
        <v>1.6327033499999999</v>
      </c>
      <c r="AS30">
        <v>1.7904783334076719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414.83104323635189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9.0200551202993093</v>
      </c>
      <c r="L31">
        <v>102.20239755604396</v>
      </c>
      <c r="M31">
        <v>27.219140744081173</v>
      </c>
      <c r="N31">
        <v>34.944391510318781</v>
      </c>
      <c r="O31">
        <v>0</v>
      </c>
      <c r="P31">
        <v>36.491791059525809</v>
      </c>
      <c r="Q31">
        <v>2.8910495460440981</v>
      </c>
      <c r="R31">
        <v>10.447727624658469</v>
      </c>
      <c r="S31">
        <v>2.8923000000000001</v>
      </c>
      <c r="T31">
        <v>0</v>
      </c>
      <c r="U31">
        <v>24.359888009169456</v>
      </c>
      <c r="V31">
        <v>5.3645243269525267</v>
      </c>
      <c r="W31">
        <v>10.299760874371859</v>
      </c>
      <c r="X31">
        <v>43.639575677687979</v>
      </c>
      <c r="Y31">
        <v>0</v>
      </c>
      <c r="Z31">
        <v>3.8577498750000001</v>
      </c>
      <c r="AA31">
        <v>8.1771748333333321</v>
      </c>
      <c r="AB31">
        <v>11.687553010502624</v>
      </c>
      <c r="AC31">
        <v>6.0267819077273437</v>
      </c>
      <c r="AD31">
        <v>8.1072754217259657</v>
      </c>
      <c r="AE31">
        <v>14.621728902883866</v>
      </c>
      <c r="AF31">
        <v>8.7492074999999989</v>
      </c>
      <c r="AG31">
        <v>0</v>
      </c>
      <c r="AH31">
        <v>39.215345960000008</v>
      </c>
      <c r="AI31">
        <v>4.8955070106834251</v>
      </c>
      <c r="AJ31">
        <v>0</v>
      </c>
      <c r="AK31">
        <v>15.876210800236409</v>
      </c>
      <c r="AL31">
        <v>0</v>
      </c>
      <c r="AM31">
        <v>3.1166806391597897</v>
      </c>
      <c r="AN31">
        <v>0.57174000000000003</v>
      </c>
      <c r="AO31">
        <v>0</v>
      </c>
      <c r="AP31">
        <v>1.1366817156586577</v>
      </c>
      <c r="AQ31">
        <v>13.809315180952378</v>
      </c>
      <c r="AR31">
        <v>1.6327033499999999</v>
      </c>
      <c r="AS31">
        <v>1.7904783334076719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453.04473649042484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9.0201296605198458</v>
      </c>
      <c r="L32">
        <v>102.20239755604396</v>
      </c>
      <c r="M32">
        <v>27.219140744081173</v>
      </c>
      <c r="N32">
        <v>34.944391510318781</v>
      </c>
      <c r="O32">
        <v>0</v>
      </c>
      <c r="P32">
        <v>36.491791059525809</v>
      </c>
      <c r="Q32">
        <v>2.8910495460440981</v>
      </c>
      <c r="R32">
        <v>12.428141568638713</v>
      </c>
      <c r="S32">
        <v>2.8923000000000001</v>
      </c>
      <c r="T32">
        <v>0</v>
      </c>
      <c r="U32">
        <v>24.359888009169456</v>
      </c>
      <c r="V32">
        <v>5.3645243269525267</v>
      </c>
      <c r="W32">
        <v>10.300004605067066</v>
      </c>
      <c r="X32">
        <v>43.633010933267705</v>
      </c>
      <c r="Y32">
        <v>0</v>
      </c>
      <c r="Z32">
        <v>3.8577498750000001</v>
      </c>
      <c r="AA32">
        <v>8.1771748333333321</v>
      </c>
      <c r="AB32">
        <v>11.687553010502624</v>
      </c>
      <c r="AC32">
        <v>6.0267819077273437</v>
      </c>
      <c r="AD32">
        <v>8.1072754217259657</v>
      </c>
      <c r="AE32">
        <v>14.621728902883866</v>
      </c>
      <c r="AF32">
        <v>8.7492074999999989</v>
      </c>
      <c r="AG32">
        <v>0</v>
      </c>
      <c r="AH32">
        <v>39.215345960000008</v>
      </c>
      <c r="AI32">
        <v>4.8955070106834251</v>
      </c>
      <c r="AJ32">
        <v>0</v>
      </c>
      <c r="AK32">
        <v>15.876210800236409</v>
      </c>
      <c r="AL32">
        <v>0</v>
      </c>
      <c r="AM32">
        <v>3.1166806391597897</v>
      </c>
      <c r="AN32">
        <v>0.57174000000000003</v>
      </c>
      <c r="AO32">
        <v>0</v>
      </c>
      <c r="AP32">
        <v>1.1366817156586577</v>
      </c>
      <c r="AQ32">
        <v>13.809315180952378</v>
      </c>
      <c r="AR32">
        <v>1.6327033499999999</v>
      </c>
      <c r="AS32">
        <v>1.7904783334076719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455.0189039609005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1.9299862674058406</v>
      </c>
      <c r="L33">
        <v>102.20239755604396</v>
      </c>
      <c r="M33">
        <v>27.219140744081173</v>
      </c>
      <c r="N33">
        <v>34.944391510318781</v>
      </c>
      <c r="O33">
        <v>0</v>
      </c>
      <c r="P33">
        <v>36.491791059525809</v>
      </c>
      <c r="Q33">
        <v>2.8910495460440981</v>
      </c>
      <c r="R33">
        <v>12.539476860778079</v>
      </c>
      <c r="S33">
        <v>2.8923000000000001</v>
      </c>
      <c r="T33">
        <v>0</v>
      </c>
      <c r="U33">
        <v>24.359888009169456</v>
      </c>
      <c r="V33">
        <v>5.3696530531732405</v>
      </c>
      <c r="W33">
        <v>10.300004605067066</v>
      </c>
      <c r="X33">
        <v>43.633010933267705</v>
      </c>
      <c r="Y33">
        <v>0</v>
      </c>
      <c r="Z33">
        <v>3.8577498750000001</v>
      </c>
      <c r="AA33">
        <v>8.1771748333333321</v>
      </c>
      <c r="AB33">
        <v>11.687553010502624</v>
      </c>
      <c r="AC33">
        <v>6.0267819077273437</v>
      </c>
      <c r="AD33">
        <v>8.1072754217259657</v>
      </c>
      <c r="AE33">
        <v>14.621728902883866</v>
      </c>
      <c r="AF33">
        <v>8.7492074999999989</v>
      </c>
      <c r="AG33">
        <v>0</v>
      </c>
      <c r="AH33">
        <v>36.806403347096094</v>
      </c>
      <c r="AI33">
        <v>1.129732410683425</v>
      </c>
      <c r="AJ33">
        <v>0</v>
      </c>
      <c r="AK33">
        <v>15.876210800236409</v>
      </c>
      <c r="AL33">
        <v>0</v>
      </c>
      <c r="AM33">
        <v>3.1166806391597897</v>
      </c>
      <c r="AN33">
        <v>0.57174000000000003</v>
      </c>
      <c r="AO33">
        <v>0</v>
      </c>
      <c r="AP33">
        <v>2.4628106907207949</v>
      </c>
      <c r="AQ33">
        <v>13.809315180952378</v>
      </c>
      <c r="AR33">
        <v>11.755463997282609</v>
      </c>
      <c r="AS33">
        <v>1.9894204727178117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453.51833913489759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1.9899858404858148</v>
      </c>
      <c r="L34">
        <v>102.20239755604396</v>
      </c>
      <c r="M34">
        <v>27.219140744081173</v>
      </c>
      <c r="N34">
        <v>34.944391510318781</v>
      </c>
      <c r="O34">
        <v>0</v>
      </c>
      <c r="P34">
        <v>36.491791059525809</v>
      </c>
      <c r="Q34">
        <v>2.8910495460440981</v>
      </c>
      <c r="R34">
        <v>12.539476860778079</v>
      </c>
      <c r="S34">
        <v>2.8923000000000001</v>
      </c>
      <c r="T34">
        <v>0</v>
      </c>
      <c r="U34">
        <v>24.359888009169456</v>
      </c>
      <c r="V34">
        <v>5.3696530531732405</v>
      </c>
      <c r="W34">
        <v>10.300004605067066</v>
      </c>
      <c r="X34">
        <v>43.633010933267705</v>
      </c>
      <c r="Y34">
        <v>0</v>
      </c>
      <c r="Z34">
        <v>1.9288747840909093</v>
      </c>
      <c r="AA34">
        <v>4.154939356962025</v>
      </c>
      <c r="AB34">
        <v>3.8958511057764436</v>
      </c>
      <c r="AC34">
        <v>2.8627215519082774</v>
      </c>
      <c r="AD34">
        <v>5.2751212476154423</v>
      </c>
      <c r="AE34">
        <v>9.7478190640685902</v>
      </c>
      <c r="AF34">
        <v>5.8328049999999996</v>
      </c>
      <c r="AG34">
        <v>0</v>
      </c>
      <c r="AH34">
        <v>30.25183843472017</v>
      </c>
      <c r="AI34">
        <v>0</v>
      </c>
      <c r="AJ34">
        <v>0</v>
      </c>
      <c r="AK34">
        <v>15.876210800236409</v>
      </c>
      <c r="AL34">
        <v>0</v>
      </c>
      <c r="AM34">
        <v>1.4589726496624156</v>
      </c>
      <c r="AN34">
        <v>0.57174000000000003</v>
      </c>
      <c r="AO34">
        <v>0</v>
      </c>
      <c r="AP34">
        <v>2.4628106907207949</v>
      </c>
      <c r="AQ34">
        <v>13.809315180952378</v>
      </c>
      <c r="AR34">
        <v>11.755463997282609</v>
      </c>
      <c r="AS34">
        <v>1.9894204727178117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416.70699405466951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1.9300036187499998</v>
      </c>
      <c r="L35">
        <v>102.20239755604396</v>
      </c>
      <c r="M35">
        <v>27.219140744081173</v>
      </c>
      <c r="N35">
        <v>34.944391510318781</v>
      </c>
      <c r="O35">
        <v>0</v>
      </c>
      <c r="P35">
        <v>36.491791059525809</v>
      </c>
      <c r="Q35">
        <v>2.8910495460440981</v>
      </c>
      <c r="R35">
        <v>12.539476860778079</v>
      </c>
      <c r="S35">
        <v>2.8923000000000001</v>
      </c>
      <c r="T35">
        <v>0</v>
      </c>
      <c r="U35">
        <v>24.359888009169456</v>
      </c>
      <c r="V35">
        <v>5.3696530531732405</v>
      </c>
      <c r="W35">
        <v>10.300004605067066</v>
      </c>
      <c r="X35">
        <v>43.633010933267705</v>
      </c>
      <c r="Y35">
        <v>0</v>
      </c>
      <c r="Z35">
        <v>1.9288747840909093</v>
      </c>
      <c r="AA35">
        <v>2.569969233333333</v>
      </c>
      <c r="AB35">
        <v>1.1829507306826705</v>
      </c>
      <c r="AC35">
        <v>2.8627215519082774</v>
      </c>
      <c r="AD35">
        <v>2.3444985027252083</v>
      </c>
      <c r="AE35">
        <v>9.7478190640685902</v>
      </c>
      <c r="AF35">
        <v>2.6247621272819468</v>
      </c>
      <c r="AG35">
        <v>0</v>
      </c>
      <c r="AH35">
        <v>21.288330602639917</v>
      </c>
      <c r="AI35">
        <v>0</v>
      </c>
      <c r="AJ35">
        <v>0</v>
      </c>
      <c r="AK35">
        <v>15.876210800236409</v>
      </c>
      <c r="AL35">
        <v>0</v>
      </c>
      <c r="AM35">
        <v>1.3406774538634658</v>
      </c>
      <c r="AN35">
        <v>0.57174000000000003</v>
      </c>
      <c r="AO35">
        <v>0</v>
      </c>
      <c r="AP35">
        <v>1.8565801969345483</v>
      </c>
      <c r="AQ35">
        <v>13.809315180952378</v>
      </c>
      <c r="AR35">
        <v>1.9592438972826087</v>
      </c>
      <c r="AS35">
        <v>1.9894204727178117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386.72622209493738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9.0200342039643786</v>
      </c>
      <c r="L36">
        <v>102.20239755604396</v>
      </c>
      <c r="M36">
        <v>27.219140744081173</v>
      </c>
      <c r="N36">
        <v>34.944391510318781</v>
      </c>
      <c r="O36">
        <v>0</v>
      </c>
      <c r="P36">
        <v>36.491791059525809</v>
      </c>
      <c r="Q36">
        <v>2.8910495460440981</v>
      </c>
      <c r="R36">
        <v>12.539476860778079</v>
      </c>
      <c r="S36">
        <v>2.8923000000000001</v>
      </c>
      <c r="T36">
        <v>0</v>
      </c>
      <c r="U36">
        <v>24.359888009169456</v>
      </c>
      <c r="V36">
        <v>5.3696530531732405</v>
      </c>
      <c r="W36">
        <v>10.300004605067066</v>
      </c>
      <c r="X36">
        <v>43.633010933267705</v>
      </c>
      <c r="Y36">
        <v>0</v>
      </c>
      <c r="Z36">
        <v>1.9288747840909093</v>
      </c>
      <c r="AA36">
        <v>0</v>
      </c>
      <c r="AB36">
        <v>0</v>
      </c>
      <c r="AC36">
        <v>2.8627215519082774</v>
      </c>
      <c r="AD36">
        <v>0</v>
      </c>
      <c r="AE36">
        <v>9.7478190640685902</v>
      </c>
      <c r="AF36">
        <v>2.6247621272819468</v>
      </c>
      <c r="AG36">
        <v>0</v>
      </c>
      <c r="AH36">
        <v>11.204384560000001</v>
      </c>
      <c r="AI36">
        <v>0</v>
      </c>
      <c r="AJ36">
        <v>0</v>
      </c>
      <c r="AK36">
        <v>15.876210800236409</v>
      </c>
      <c r="AL36">
        <v>0</v>
      </c>
      <c r="AM36">
        <v>0</v>
      </c>
      <c r="AN36">
        <v>0.57174000000000003</v>
      </c>
      <c r="AO36">
        <v>0</v>
      </c>
      <c r="AP36">
        <v>1.8565801969345483</v>
      </c>
      <c r="AQ36">
        <v>13.809315180952378</v>
      </c>
      <c r="AR36">
        <v>1.9592438972826087</v>
      </c>
      <c r="AS36">
        <v>1.9894204727178117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376.29421071690717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9.0199721071338708</v>
      </c>
      <c r="L37">
        <v>102.20239755604396</v>
      </c>
      <c r="M37">
        <v>27.219140744081173</v>
      </c>
      <c r="N37">
        <v>34.944391510318781</v>
      </c>
      <c r="O37">
        <v>0</v>
      </c>
      <c r="P37">
        <v>36.491791059525809</v>
      </c>
      <c r="Q37">
        <v>2.8910495460440981</v>
      </c>
      <c r="R37">
        <v>12.539476860778079</v>
      </c>
      <c r="S37">
        <v>2.8923000000000001</v>
      </c>
      <c r="T37">
        <v>0</v>
      </c>
      <c r="U37">
        <v>24.359888009169456</v>
      </c>
      <c r="V37">
        <v>5.3696530531732405</v>
      </c>
      <c r="W37">
        <v>10.300004605067066</v>
      </c>
      <c r="X37">
        <v>43.633010933267705</v>
      </c>
      <c r="Y37">
        <v>0</v>
      </c>
      <c r="Z37">
        <v>0</v>
      </c>
      <c r="AA37">
        <v>0</v>
      </c>
      <c r="AB37">
        <v>0</v>
      </c>
      <c r="AC37">
        <v>2.8627215519082774</v>
      </c>
      <c r="AD37">
        <v>0</v>
      </c>
      <c r="AE37">
        <v>9.7478190640685902</v>
      </c>
      <c r="AF37">
        <v>2.6247621272819468</v>
      </c>
      <c r="AG37">
        <v>0</v>
      </c>
      <c r="AH37">
        <v>6.442521091319958</v>
      </c>
      <c r="AI37">
        <v>0</v>
      </c>
      <c r="AJ37">
        <v>0</v>
      </c>
      <c r="AK37">
        <v>15.876210800236409</v>
      </c>
      <c r="AL37">
        <v>0</v>
      </c>
      <c r="AM37">
        <v>0</v>
      </c>
      <c r="AN37">
        <v>0.57174000000000003</v>
      </c>
      <c r="AO37">
        <v>0</v>
      </c>
      <c r="AP37">
        <v>0.34100457605633799</v>
      </c>
      <c r="AQ37">
        <v>13.809315180952378</v>
      </c>
      <c r="AR37">
        <v>1.9592438972826087</v>
      </c>
      <c r="AS37">
        <v>1.9894204727178117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368.08783474642752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9.0201406621273872</v>
      </c>
      <c r="L38">
        <v>115.69109090051863</v>
      </c>
      <c r="M38">
        <v>27.219140744081173</v>
      </c>
      <c r="N38">
        <v>34.944391510318781</v>
      </c>
      <c r="O38">
        <v>0</v>
      </c>
      <c r="P38">
        <v>36.491791059525809</v>
      </c>
      <c r="Q38">
        <v>2.8910495460440981</v>
      </c>
      <c r="R38">
        <v>12.539476860778079</v>
      </c>
      <c r="S38">
        <v>7.8102505636497428</v>
      </c>
      <c r="T38">
        <v>0</v>
      </c>
      <c r="U38">
        <v>24.359888009169456</v>
      </c>
      <c r="V38">
        <v>5.3696530531732405</v>
      </c>
      <c r="W38">
        <v>10.300004605067066</v>
      </c>
      <c r="X38">
        <v>43.633010933267705</v>
      </c>
      <c r="Y38">
        <v>0</v>
      </c>
      <c r="Z38">
        <v>0</v>
      </c>
      <c r="AA38">
        <v>0</v>
      </c>
      <c r="AB38">
        <v>0</v>
      </c>
      <c r="AC38">
        <v>2.8627215519082774</v>
      </c>
      <c r="AD38">
        <v>0</v>
      </c>
      <c r="AE38">
        <v>4.8739095320342951</v>
      </c>
      <c r="AF38">
        <v>2.6247621272819468</v>
      </c>
      <c r="AG38">
        <v>0</v>
      </c>
      <c r="AH38">
        <v>0</v>
      </c>
      <c r="AI38">
        <v>0</v>
      </c>
      <c r="AJ38">
        <v>0</v>
      </c>
      <c r="AK38">
        <v>15.876210800236409</v>
      </c>
      <c r="AL38">
        <v>0</v>
      </c>
      <c r="AM38">
        <v>0</v>
      </c>
      <c r="AN38">
        <v>0.57174000000000003</v>
      </c>
      <c r="AO38">
        <v>0</v>
      </c>
      <c r="AP38">
        <v>0.34100457605633799</v>
      </c>
      <c r="AQ38">
        <v>9.2062101206349194</v>
      </c>
      <c r="AR38">
        <v>1.9592438972826087</v>
      </c>
      <c r="AS38">
        <v>1.9894204727178117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370.57511152587375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9.0199320922112012</v>
      </c>
      <c r="L39">
        <v>134.98215862963218</v>
      </c>
      <c r="M39">
        <v>27.219140744081173</v>
      </c>
      <c r="N39">
        <v>34.944391510318781</v>
      </c>
      <c r="O39">
        <v>0</v>
      </c>
      <c r="P39">
        <v>36.491791059525809</v>
      </c>
      <c r="Q39">
        <v>2.8910495460440981</v>
      </c>
      <c r="R39">
        <v>12.537858525764193</v>
      </c>
      <c r="S39">
        <v>7.8102505636497428</v>
      </c>
      <c r="T39">
        <v>0</v>
      </c>
      <c r="U39">
        <v>24.359888009169456</v>
      </c>
      <c r="V39">
        <v>5.3645243269525267</v>
      </c>
      <c r="W39">
        <v>10.300004605067066</v>
      </c>
      <c r="X39">
        <v>43.633010933267705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4.8739095320342951</v>
      </c>
      <c r="AF39">
        <v>2.6247621272819468</v>
      </c>
      <c r="AG39">
        <v>0</v>
      </c>
      <c r="AH39">
        <v>0</v>
      </c>
      <c r="AI39">
        <v>0</v>
      </c>
      <c r="AJ39">
        <v>0</v>
      </c>
      <c r="AK39">
        <v>15.876210800236409</v>
      </c>
      <c r="AL39">
        <v>0</v>
      </c>
      <c r="AM39">
        <v>0</v>
      </c>
      <c r="AN39">
        <v>0.57174000000000003</v>
      </c>
      <c r="AO39">
        <v>0</v>
      </c>
      <c r="AP39">
        <v>0.34100457605633799</v>
      </c>
      <c r="AQ39">
        <v>4.6031050603174597</v>
      </c>
      <c r="AR39">
        <v>1.9592438972826087</v>
      </c>
      <c r="AS39">
        <v>2.785188416369313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383.18916495526219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9.0200535428757611</v>
      </c>
      <c r="L40">
        <v>187.04375012840526</v>
      </c>
      <c r="M40">
        <v>27.219140744081173</v>
      </c>
      <c r="N40">
        <v>34.944391510318781</v>
      </c>
      <c r="O40">
        <v>0</v>
      </c>
      <c r="P40">
        <v>36.491791059525809</v>
      </c>
      <c r="Q40">
        <v>2.8910495460440981</v>
      </c>
      <c r="R40">
        <v>12.537858525764193</v>
      </c>
      <c r="S40">
        <v>7.8102505636497428</v>
      </c>
      <c r="T40">
        <v>0</v>
      </c>
      <c r="U40">
        <v>24.359888009169456</v>
      </c>
      <c r="V40">
        <v>5.3645243269525267</v>
      </c>
      <c r="W40">
        <v>10.300004605067066</v>
      </c>
      <c r="X40">
        <v>43.633010933267705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4.8739095320342951</v>
      </c>
      <c r="AF40">
        <v>2.6247621272819468</v>
      </c>
      <c r="AG40">
        <v>0</v>
      </c>
      <c r="AH40">
        <v>0</v>
      </c>
      <c r="AI40">
        <v>0</v>
      </c>
      <c r="AJ40">
        <v>0</v>
      </c>
      <c r="AK40">
        <v>15.876210800236409</v>
      </c>
      <c r="AL40">
        <v>0</v>
      </c>
      <c r="AM40">
        <v>0</v>
      </c>
      <c r="AN40">
        <v>0.57174000000000003</v>
      </c>
      <c r="AO40">
        <v>0</v>
      </c>
      <c r="AP40">
        <v>0.34100457605633799</v>
      </c>
      <c r="AQ40">
        <v>0</v>
      </c>
      <c r="AR40">
        <v>1.9592438972826087</v>
      </c>
      <c r="AS40">
        <v>7.3210669837198941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435.18365141173302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9.0200621172034126</v>
      </c>
      <c r="L41">
        <v>187.04375012840526</v>
      </c>
      <c r="M41">
        <v>27.219140744081173</v>
      </c>
      <c r="N41">
        <v>34.944391510318781</v>
      </c>
      <c r="O41">
        <v>0</v>
      </c>
      <c r="P41">
        <v>36.491791059525809</v>
      </c>
      <c r="Q41">
        <v>6.0461252119815674</v>
      </c>
      <c r="R41">
        <v>12.537858525764193</v>
      </c>
      <c r="S41">
        <v>7.8102505636497428</v>
      </c>
      <c r="T41">
        <v>0</v>
      </c>
      <c r="U41">
        <v>24.359888009169456</v>
      </c>
      <c r="V41">
        <v>5.3645243269525267</v>
      </c>
      <c r="W41">
        <v>10.300004605067066</v>
      </c>
      <c r="X41">
        <v>43.633010933267705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4.8739095320342951</v>
      </c>
      <c r="AF41">
        <v>2.6247621272819468</v>
      </c>
      <c r="AG41">
        <v>0</v>
      </c>
      <c r="AH41">
        <v>0</v>
      </c>
      <c r="AI41">
        <v>0</v>
      </c>
      <c r="AJ41">
        <v>0</v>
      </c>
      <c r="AK41">
        <v>15.876210800236409</v>
      </c>
      <c r="AL41">
        <v>0</v>
      </c>
      <c r="AM41">
        <v>0</v>
      </c>
      <c r="AN41">
        <v>0.57174000000000003</v>
      </c>
      <c r="AO41">
        <v>0</v>
      </c>
      <c r="AP41">
        <v>0.34100457605633799</v>
      </c>
      <c r="AQ41">
        <v>0</v>
      </c>
      <c r="AR41">
        <v>1.9592438972826087</v>
      </c>
      <c r="AS41">
        <v>7.3210669837198941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438.33873565199821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9.0200204002028403</v>
      </c>
      <c r="L42">
        <v>187.04375012840526</v>
      </c>
      <c r="M42">
        <v>27.219140744081173</v>
      </c>
      <c r="N42">
        <v>34.944391510318781</v>
      </c>
      <c r="O42">
        <v>0</v>
      </c>
      <c r="P42">
        <v>36.491791059525809</v>
      </c>
      <c r="Q42">
        <v>6.0810319266055046</v>
      </c>
      <c r="R42">
        <v>12.537858525764193</v>
      </c>
      <c r="S42">
        <v>7.8102505636497428</v>
      </c>
      <c r="T42">
        <v>0</v>
      </c>
      <c r="U42">
        <v>24.359888009169456</v>
      </c>
      <c r="V42">
        <v>5.3645243269525267</v>
      </c>
      <c r="W42">
        <v>10.300004605067066</v>
      </c>
      <c r="X42">
        <v>43.633010933267705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4.8739095320342951</v>
      </c>
      <c r="AF42">
        <v>2.6247621272819468</v>
      </c>
      <c r="AG42">
        <v>0</v>
      </c>
      <c r="AH42">
        <v>0</v>
      </c>
      <c r="AI42">
        <v>0</v>
      </c>
      <c r="AJ42">
        <v>0</v>
      </c>
      <c r="AK42">
        <v>15.876210800236409</v>
      </c>
      <c r="AL42">
        <v>0</v>
      </c>
      <c r="AM42">
        <v>0</v>
      </c>
      <c r="AN42">
        <v>0.57174000000000003</v>
      </c>
      <c r="AO42">
        <v>0</v>
      </c>
      <c r="AP42">
        <v>0.53045152866611434</v>
      </c>
      <c r="AQ42">
        <v>0</v>
      </c>
      <c r="AR42">
        <v>1.9592438972826087</v>
      </c>
      <c r="AS42">
        <v>7.3210669837198941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438.56304760223134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9.0200535428757611</v>
      </c>
      <c r="L43">
        <v>187.04375012840526</v>
      </c>
      <c r="M43">
        <v>27.219140744081173</v>
      </c>
      <c r="N43">
        <v>34.944391510318781</v>
      </c>
      <c r="O43">
        <v>0</v>
      </c>
      <c r="P43">
        <v>36.491791059525809</v>
      </c>
      <c r="Q43">
        <v>6.0810319266055046</v>
      </c>
      <c r="R43">
        <v>12.537858525764193</v>
      </c>
      <c r="S43">
        <v>7.8102505636497428</v>
      </c>
      <c r="T43">
        <v>0</v>
      </c>
      <c r="U43">
        <v>24.359888009169456</v>
      </c>
      <c r="V43">
        <v>5.3645243269525267</v>
      </c>
      <c r="W43">
        <v>10.300004605067066</v>
      </c>
      <c r="X43">
        <v>43.633010933267705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4.8739095320342951</v>
      </c>
      <c r="AF43">
        <v>2.6247621272819468</v>
      </c>
      <c r="AG43">
        <v>0</v>
      </c>
      <c r="AH43">
        <v>0</v>
      </c>
      <c r="AI43">
        <v>0</v>
      </c>
      <c r="AJ43">
        <v>0</v>
      </c>
      <c r="AK43">
        <v>15.876210800236409</v>
      </c>
      <c r="AL43">
        <v>0</v>
      </c>
      <c r="AM43">
        <v>0</v>
      </c>
      <c r="AN43">
        <v>0.57174000000000003</v>
      </c>
      <c r="AO43">
        <v>0</v>
      </c>
      <c r="AP43">
        <v>0.53045152866611434</v>
      </c>
      <c r="AQ43">
        <v>0</v>
      </c>
      <c r="AR43">
        <v>11.755463997282609</v>
      </c>
      <c r="AS43">
        <v>7.3210669837198941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448.35930084490428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9.0200535428757611</v>
      </c>
      <c r="L44">
        <v>187.04375012840526</v>
      </c>
      <c r="M44">
        <v>27.219140744081173</v>
      </c>
      <c r="N44">
        <v>34.944391510318781</v>
      </c>
      <c r="O44">
        <v>0</v>
      </c>
      <c r="P44">
        <v>36.491791059525809</v>
      </c>
      <c r="Q44">
        <v>6.0810319266055046</v>
      </c>
      <c r="R44">
        <v>12.537858525764193</v>
      </c>
      <c r="S44">
        <v>7.8102505636497428</v>
      </c>
      <c r="T44">
        <v>0</v>
      </c>
      <c r="U44">
        <v>24.359888009169456</v>
      </c>
      <c r="V44">
        <v>5.3645243269525267</v>
      </c>
      <c r="W44">
        <v>10.300004605067066</v>
      </c>
      <c r="X44">
        <v>43.633010933267705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4.8739095320342951</v>
      </c>
      <c r="AF44">
        <v>2.6247621272819468</v>
      </c>
      <c r="AG44">
        <v>0</v>
      </c>
      <c r="AH44">
        <v>0</v>
      </c>
      <c r="AI44">
        <v>0</v>
      </c>
      <c r="AJ44">
        <v>0</v>
      </c>
      <c r="AK44">
        <v>15.876210800236409</v>
      </c>
      <c r="AL44">
        <v>0</v>
      </c>
      <c r="AM44">
        <v>0</v>
      </c>
      <c r="AN44">
        <v>0.57174000000000003</v>
      </c>
      <c r="AO44">
        <v>0</v>
      </c>
      <c r="AP44">
        <v>0.75778781043910515</v>
      </c>
      <c r="AQ44">
        <v>0</v>
      </c>
      <c r="AR44">
        <v>11.755463997282609</v>
      </c>
      <c r="AS44">
        <v>7.3210669837198941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448.58663712667726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9.0199831489065261</v>
      </c>
      <c r="L45">
        <v>187.04375012840526</v>
      </c>
      <c r="M45">
        <v>27.219140744081173</v>
      </c>
      <c r="N45">
        <v>34.944391510318781</v>
      </c>
      <c r="O45">
        <v>0</v>
      </c>
      <c r="P45">
        <v>36.491791059525809</v>
      </c>
      <c r="Q45">
        <v>6.0810319266055046</v>
      </c>
      <c r="R45">
        <v>12.537858525764193</v>
      </c>
      <c r="S45">
        <v>7.8086394542056077</v>
      </c>
      <c r="T45">
        <v>0</v>
      </c>
      <c r="U45">
        <v>24.359888009169456</v>
      </c>
      <c r="V45">
        <v>5.3645243269525267</v>
      </c>
      <c r="W45">
        <v>10.300004605067066</v>
      </c>
      <c r="X45">
        <v>43.633010933267705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4.8739095320342951</v>
      </c>
      <c r="AF45">
        <v>2.6247621272819468</v>
      </c>
      <c r="AG45">
        <v>0</v>
      </c>
      <c r="AH45">
        <v>0</v>
      </c>
      <c r="AI45">
        <v>0</v>
      </c>
      <c r="AJ45">
        <v>0</v>
      </c>
      <c r="AK45">
        <v>15.876210800236409</v>
      </c>
      <c r="AL45">
        <v>0</v>
      </c>
      <c r="AM45">
        <v>0</v>
      </c>
      <c r="AN45">
        <v>0.57174000000000003</v>
      </c>
      <c r="AO45">
        <v>0</v>
      </c>
      <c r="AP45">
        <v>0.75778781043910515</v>
      </c>
      <c r="AQ45">
        <v>0</v>
      </c>
      <c r="AR45">
        <v>2.6123252986413048</v>
      </c>
      <c r="AS45">
        <v>7.3210669837198941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439.44181692462251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9.0199831489065261</v>
      </c>
      <c r="L46">
        <v>187.04375012840526</v>
      </c>
      <c r="M46">
        <v>27.219140744081173</v>
      </c>
      <c r="N46">
        <v>34.944391510318781</v>
      </c>
      <c r="O46">
        <v>0</v>
      </c>
      <c r="P46">
        <v>36.491791059525809</v>
      </c>
      <c r="Q46">
        <v>6.0810319266055046</v>
      </c>
      <c r="R46">
        <v>12.537858525764193</v>
      </c>
      <c r="S46">
        <v>7.8086394542056077</v>
      </c>
      <c r="T46">
        <v>0</v>
      </c>
      <c r="U46">
        <v>24.359888009169456</v>
      </c>
      <c r="V46">
        <v>5.3645243269525267</v>
      </c>
      <c r="W46">
        <v>10.300004605067066</v>
      </c>
      <c r="X46">
        <v>43.633010933267705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4.8739095320342951</v>
      </c>
      <c r="AF46">
        <v>2.6247621272819468</v>
      </c>
      <c r="AG46">
        <v>0</v>
      </c>
      <c r="AH46">
        <v>0</v>
      </c>
      <c r="AI46">
        <v>0</v>
      </c>
      <c r="AJ46">
        <v>0</v>
      </c>
      <c r="AK46">
        <v>15.876210800236409</v>
      </c>
      <c r="AL46">
        <v>0</v>
      </c>
      <c r="AM46">
        <v>0</v>
      </c>
      <c r="AN46">
        <v>0.57174000000000003</v>
      </c>
      <c r="AO46">
        <v>0</v>
      </c>
      <c r="AP46">
        <v>0.75778781043910515</v>
      </c>
      <c r="AQ46">
        <v>0</v>
      </c>
      <c r="AR46">
        <v>1.9592438972826087</v>
      </c>
      <c r="AS46">
        <v>2.785188416369313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434.25285695591322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9.0199733574322885</v>
      </c>
      <c r="L47">
        <v>187.04375012840526</v>
      </c>
      <c r="M47">
        <v>27.219140744081173</v>
      </c>
      <c r="N47">
        <v>34.944391510318781</v>
      </c>
      <c r="O47">
        <v>0</v>
      </c>
      <c r="P47">
        <v>36.491791059525809</v>
      </c>
      <c r="Q47">
        <v>6.0810319266055046</v>
      </c>
      <c r="R47">
        <v>12.537858525764193</v>
      </c>
      <c r="S47">
        <v>7.8086394542056077</v>
      </c>
      <c r="T47">
        <v>0</v>
      </c>
      <c r="U47">
        <v>23.960030681759978</v>
      </c>
      <c r="V47">
        <v>5.3645243269525267</v>
      </c>
      <c r="W47">
        <v>10.300004605067066</v>
      </c>
      <c r="X47">
        <v>43.633010933267705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4.8739095320342951</v>
      </c>
      <c r="AF47">
        <v>2.6247621272819468</v>
      </c>
      <c r="AG47">
        <v>0</v>
      </c>
      <c r="AH47">
        <v>0</v>
      </c>
      <c r="AI47">
        <v>0</v>
      </c>
      <c r="AJ47">
        <v>0</v>
      </c>
      <c r="AK47">
        <v>15.876210800236409</v>
      </c>
      <c r="AL47">
        <v>0</v>
      </c>
      <c r="AM47">
        <v>0</v>
      </c>
      <c r="AN47">
        <v>0.57174000000000003</v>
      </c>
      <c r="AO47">
        <v>0</v>
      </c>
      <c r="AP47">
        <v>0.75778781043910515</v>
      </c>
      <c r="AQ47">
        <v>0</v>
      </c>
      <c r="AR47">
        <v>1.9592438972826087</v>
      </c>
      <c r="AS47">
        <v>2.1883623052334231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433.2561637258936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9.0199733574322885</v>
      </c>
      <c r="L48">
        <v>187.04375012840526</v>
      </c>
      <c r="M48">
        <v>27.219140744081173</v>
      </c>
      <c r="N48">
        <v>34.944391510318781</v>
      </c>
      <c r="O48">
        <v>0</v>
      </c>
      <c r="P48">
        <v>36.491791059525809</v>
      </c>
      <c r="Q48">
        <v>6.0810319266055046</v>
      </c>
      <c r="R48">
        <v>12.537858525764193</v>
      </c>
      <c r="S48">
        <v>7.8086394542056077</v>
      </c>
      <c r="T48">
        <v>0</v>
      </c>
      <c r="U48">
        <v>23.960030681759978</v>
      </c>
      <c r="V48">
        <v>5.3645243269525267</v>
      </c>
      <c r="W48">
        <v>10.300004605067066</v>
      </c>
      <c r="X48">
        <v>43.633010933267705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4.8739095320342951</v>
      </c>
      <c r="AF48">
        <v>2.6247621272819468</v>
      </c>
      <c r="AG48">
        <v>0</v>
      </c>
      <c r="AH48">
        <v>0</v>
      </c>
      <c r="AI48">
        <v>0</v>
      </c>
      <c r="AJ48">
        <v>0</v>
      </c>
      <c r="AK48">
        <v>15.876210800236409</v>
      </c>
      <c r="AL48">
        <v>0</v>
      </c>
      <c r="AM48">
        <v>0</v>
      </c>
      <c r="AN48">
        <v>0.57174000000000003</v>
      </c>
      <c r="AO48">
        <v>0</v>
      </c>
      <c r="AP48">
        <v>0.75778781043910515</v>
      </c>
      <c r="AQ48">
        <v>0</v>
      </c>
      <c r="AR48">
        <v>1.9592438972826087</v>
      </c>
      <c r="AS48">
        <v>2.1883623052334231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433.2561637258936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9.0199531579061958</v>
      </c>
      <c r="L49">
        <v>187.04375012840526</v>
      </c>
      <c r="M49">
        <v>27.219140744081173</v>
      </c>
      <c r="N49">
        <v>34.944391510318781</v>
      </c>
      <c r="O49">
        <v>0</v>
      </c>
      <c r="P49">
        <v>36.491791059525809</v>
      </c>
      <c r="Q49">
        <v>2.8910495460440981</v>
      </c>
      <c r="R49">
        <v>12.537858525764193</v>
      </c>
      <c r="S49">
        <v>7.8086394542056077</v>
      </c>
      <c r="T49">
        <v>0</v>
      </c>
      <c r="U49">
        <v>23.960030681759978</v>
      </c>
      <c r="V49">
        <v>5.3645243269525267</v>
      </c>
      <c r="W49">
        <v>10.300004605067066</v>
      </c>
      <c r="X49">
        <v>43.633010933267705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4.8739095320342951</v>
      </c>
      <c r="AF49">
        <v>2.6247621272819468</v>
      </c>
      <c r="AG49">
        <v>0</v>
      </c>
      <c r="AH49">
        <v>0</v>
      </c>
      <c r="AI49">
        <v>0</v>
      </c>
      <c r="AJ49">
        <v>0</v>
      </c>
      <c r="AK49">
        <v>15.876210800236409</v>
      </c>
      <c r="AL49">
        <v>0</v>
      </c>
      <c r="AM49">
        <v>0</v>
      </c>
      <c r="AN49">
        <v>0.57174000000000003</v>
      </c>
      <c r="AO49">
        <v>0</v>
      </c>
      <c r="AP49">
        <v>0.75778781043910515</v>
      </c>
      <c r="AQ49">
        <v>0</v>
      </c>
      <c r="AR49">
        <v>1.4694330763586956</v>
      </c>
      <c r="AS49">
        <v>2.1883623052334231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429.57635032488224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9.0200194295841847</v>
      </c>
      <c r="L50">
        <v>187.04375012840526</v>
      </c>
      <c r="M50">
        <v>27.219140744081173</v>
      </c>
      <c r="N50">
        <v>34.944391510318781</v>
      </c>
      <c r="O50">
        <v>0</v>
      </c>
      <c r="P50">
        <v>36.491791059525809</v>
      </c>
      <c r="Q50">
        <v>2.8910495460440981</v>
      </c>
      <c r="R50">
        <v>12.537858525764193</v>
      </c>
      <c r="S50">
        <v>7.8086394542056077</v>
      </c>
      <c r="T50">
        <v>0</v>
      </c>
      <c r="U50">
        <v>23.960030681759978</v>
      </c>
      <c r="V50">
        <v>5.3645243269525267</v>
      </c>
      <c r="W50">
        <v>10.300004605067066</v>
      </c>
      <c r="X50">
        <v>43.633010933267705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4.8739095320342951</v>
      </c>
      <c r="AF50">
        <v>2.6247621272819468</v>
      </c>
      <c r="AG50">
        <v>0</v>
      </c>
      <c r="AH50">
        <v>0</v>
      </c>
      <c r="AI50">
        <v>0</v>
      </c>
      <c r="AJ50">
        <v>0</v>
      </c>
      <c r="AK50">
        <v>15.876210800236409</v>
      </c>
      <c r="AL50">
        <v>0</v>
      </c>
      <c r="AM50">
        <v>0</v>
      </c>
      <c r="AN50">
        <v>0.57174000000000003</v>
      </c>
      <c r="AO50">
        <v>0</v>
      </c>
      <c r="AP50">
        <v>0.75778781043910515</v>
      </c>
      <c r="AQ50">
        <v>0</v>
      </c>
      <c r="AR50">
        <v>1.4694330763586956</v>
      </c>
      <c r="AS50">
        <v>2.1883623052334231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429.57641659656019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9.0201653278208429</v>
      </c>
      <c r="L51">
        <v>187.04375012840526</v>
      </c>
      <c r="M51">
        <v>27.219140744081173</v>
      </c>
      <c r="N51">
        <v>34.944391510318781</v>
      </c>
      <c r="O51">
        <v>0</v>
      </c>
      <c r="P51">
        <v>36.491791059525809</v>
      </c>
      <c r="Q51">
        <v>2.8910495460440981</v>
      </c>
      <c r="R51">
        <v>12.539476860778079</v>
      </c>
      <c r="S51">
        <v>7.8086394542056077</v>
      </c>
      <c r="T51">
        <v>0</v>
      </c>
      <c r="U51">
        <v>23.960030681759978</v>
      </c>
      <c r="V51">
        <v>5.3696530531732405</v>
      </c>
      <c r="W51">
        <v>10.300004605067066</v>
      </c>
      <c r="X51">
        <v>43.633010933267705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4.8739095320342951</v>
      </c>
      <c r="AF51">
        <v>2.6247621272819468</v>
      </c>
      <c r="AG51">
        <v>0</v>
      </c>
      <c r="AH51">
        <v>0</v>
      </c>
      <c r="AI51">
        <v>0</v>
      </c>
      <c r="AJ51">
        <v>0</v>
      </c>
      <c r="AK51">
        <v>15.876210800236409</v>
      </c>
      <c r="AL51">
        <v>0</v>
      </c>
      <c r="AM51">
        <v>0</v>
      </c>
      <c r="AN51">
        <v>0.57174000000000003</v>
      </c>
      <c r="AO51">
        <v>0</v>
      </c>
      <c r="AP51">
        <v>0.75778781043910515</v>
      </c>
      <c r="AQ51">
        <v>0</v>
      </c>
      <c r="AR51">
        <v>1.4694330763586956</v>
      </c>
      <c r="AS51">
        <v>2.1883623052334231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429.5833095560314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9.020106300400073</v>
      </c>
      <c r="L52">
        <v>163.89645056134952</v>
      </c>
      <c r="M52">
        <v>27.219140744081173</v>
      </c>
      <c r="N52">
        <v>34.944391510318781</v>
      </c>
      <c r="O52">
        <v>0</v>
      </c>
      <c r="P52">
        <v>36.491791059525809</v>
      </c>
      <c r="Q52">
        <v>2.8910495460440981</v>
      </c>
      <c r="R52">
        <v>12.539476860778079</v>
      </c>
      <c r="S52">
        <v>7.8086394542056077</v>
      </c>
      <c r="T52">
        <v>0</v>
      </c>
      <c r="U52">
        <v>23.960030681759978</v>
      </c>
      <c r="V52">
        <v>5.3696530531732405</v>
      </c>
      <c r="W52">
        <v>10.300004605067066</v>
      </c>
      <c r="X52">
        <v>43.633010933267705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4.8739095320342951</v>
      </c>
      <c r="AF52">
        <v>2.6247621272819468</v>
      </c>
      <c r="AG52">
        <v>0</v>
      </c>
      <c r="AH52">
        <v>0</v>
      </c>
      <c r="AI52">
        <v>0</v>
      </c>
      <c r="AJ52">
        <v>0</v>
      </c>
      <c r="AK52">
        <v>15.876210800236409</v>
      </c>
      <c r="AL52">
        <v>0</v>
      </c>
      <c r="AM52">
        <v>0</v>
      </c>
      <c r="AN52">
        <v>0.57174000000000003</v>
      </c>
      <c r="AO52">
        <v>0</v>
      </c>
      <c r="AP52">
        <v>0.75778781043910515</v>
      </c>
      <c r="AQ52">
        <v>0</v>
      </c>
      <c r="AR52">
        <v>1.4694330763586956</v>
      </c>
      <c r="AS52">
        <v>2.1883623052334231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406.43595096155491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9.0200248798626657</v>
      </c>
      <c r="L53">
        <v>144.6231488890312</v>
      </c>
      <c r="M53">
        <v>27.219140744081173</v>
      </c>
      <c r="N53">
        <v>34.944391510318781</v>
      </c>
      <c r="O53">
        <v>0</v>
      </c>
      <c r="P53">
        <v>36.491791059525809</v>
      </c>
      <c r="Q53">
        <v>2.8910495460440981</v>
      </c>
      <c r="R53">
        <v>12.540957599999999</v>
      </c>
      <c r="S53">
        <v>7.8086394542056077</v>
      </c>
      <c r="T53">
        <v>0</v>
      </c>
      <c r="U53">
        <v>23.960030681759978</v>
      </c>
      <c r="V53">
        <v>5.3696530531732405</v>
      </c>
      <c r="W53">
        <v>10.300004605067066</v>
      </c>
      <c r="X53">
        <v>43.633010933267705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4.8739095320342951</v>
      </c>
      <c r="AF53">
        <v>2.6247621272819468</v>
      </c>
      <c r="AG53">
        <v>0</v>
      </c>
      <c r="AH53">
        <v>0</v>
      </c>
      <c r="AI53">
        <v>0</v>
      </c>
      <c r="AJ53">
        <v>0</v>
      </c>
      <c r="AK53">
        <v>15.876210800236409</v>
      </c>
      <c r="AL53">
        <v>0</v>
      </c>
      <c r="AM53">
        <v>0</v>
      </c>
      <c r="AN53">
        <v>0.57174000000000003</v>
      </c>
      <c r="AO53">
        <v>0</v>
      </c>
      <c r="AP53">
        <v>0.75778781043910515</v>
      </c>
      <c r="AQ53">
        <v>0</v>
      </c>
      <c r="AR53">
        <v>1.4694330763586956</v>
      </c>
      <c r="AS53">
        <v>2.1883623052334231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387.16404860792113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9.0200248798626657</v>
      </c>
      <c r="L54">
        <v>102.20239755604396</v>
      </c>
      <c r="M54">
        <v>27.219140744081173</v>
      </c>
      <c r="N54">
        <v>34.944391510318781</v>
      </c>
      <c r="O54">
        <v>0</v>
      </c>
      <c r="P54">
        <v>36.491791059525809</v>
      </c>
      <c r="Q54">
        <v>2.8910495460440981</v>
      </c>
      <c r="R54">
        <v>12.540957599999999</v>
      </c>
      <c r="S54">
        <v>7.8086394542056077</v>
      </c>
      <c r="T54">
        <v>0</v>
      </c>
      <c r="U54">
        <v>23.960030681759978</v>
      </c>
      <c r="V54">
        <v>5.3696530531732405</v>
      </c>
      <c r="W54">
        <v>10.300004605067066</v>
      </c>
      <c r="X54">
        <v>43.633010933267705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4.8739095320342951</v>
      </c>
      <c r="AF54">
        <v>2.6247621272819468</v>
      </c>
      <c r="AG54">
        <v>0</v>
      </c>
      <c r="AH54">
        <v>0</v>
      </c>
      <c r="AI54">
        <v>0</v>
      </c>
      <c r="AJ54">
        <v>0</v>
      </c>
      <c r="AK54">
        <v>15.876210800236409</v>
      </c>
      <c r="AL54">
        <v>0</v>
      </c>
      <c r="AM54">
        <v>0</v>
      </c>
      <c r="AN54">
        <v>0.57174000000000003</v>
      </c>
      <c r="AO54">
        <v>0</v>
      </c>
      <c r="AP54">
        <v>0.75778781043910515</v>
      </c>
      <c r="AQ54">
        <v>0</v>
      </c>
      <c r="AR54">
        <v>1.4694330763586956</v>
      </c>
      <c r="AS54">
        <v>2.1883623052334231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344.74329727493387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1.929978400742721</v>
      </c>
      <c r="L55">
        <v>102.20239755604396</v>
      </c>
      <c r="M55">
        <v>27.219140744081173</v>
      </c>
      <c r="N55">
        <v>34.944391510318781</v>
      </c>
      <c r="O55">
        <v>0</v>
      </c>
      <c r="P55">
        <v>36.491791059525809</v>
      </c>
      <c r="Q55">
        <v>2.8910495460440981</v>
      </c>
      <c r="R55">
        <v>4.4298381439532326</v>
      </c>
      <c r="S55">
        <v>2.9995591639871377</v>
      </c>
      <c r="T55">
        <v>0</v>
      </c>
      <c r="U55">
        <v>23.960030681759978</v>
      </c>
      <c r="V55">
        <v>1.9274579417199715</v>
      </c>
      <c r="W55">
        <v>10.387174503006012</v>
      </c>
      <c r="X55">
        <v>43.635113058938458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2.6247621272819468</v>
      </c>
      <c r="AG55">
        <v>0</v>
      </c>
      <c r="AH55">
        <v>0</v>
      </c>
      <c r="AI55">
        <v>0</v>
      </c>
      <c r="AJ55">
        <v>0</v>
      </c>
      <c r="AK55">
        <v>15.876210800236409</v>
      </c>
      <c r="AL55">
        <v>0</v>
      </c>
      <c r="AM55">
        <v>0</v>
      </c>
      <c r="AN55">
        <v>0.57174000000000003</v>
      </c>
      <c r="AO55">
        <v>0</v>
      </c>
      <c r="AP55">
        <v>0.75778781043910515</v>
      </c>
      <c r="AQ55">
        <v>0</v>
      </c>
      <c r="AR55">
        <v>1.9592438972826087</v>
      </c>
      <c r="AS55">
        <v>2.1883623052334231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316.99602925059475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1.929978400742721</v>
      </c>
      <c r="L56">
        <v>102.20239755604396</v>
      </c>
      <c r="M56">
        <v>27.219140744081173</v>
      </c>
      <c r="N56">
        <v>34.944391510318781</v>
      </c>
      <c r="O56">
        <v>0</v>
      </c>
      <c r="P56">
        <v>36.491791059525809</v>
      </c>
      <c r="Q56">
        <v>2.8910495460440981</v>
      </c>
      <c r="R56">
        <v>3.8600946792452833</v>
      </c>
      <c r="S56">
        <v>2.8923000000000001</v>
      </c>
      <c r="T56">
        <v>0</v>
      </c>
      <c r="U56">
        <v>23.960030681759978</v>
      </c>
      <c r="V56">
        <v>1.9298556014568158</v>
      </c>
      <c r="W56">
        <v>10.298531694743934</v>
      </c>
      <c r="X56">
        <v>43.635113058938458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2.6247621272819468</v>
      </c>
      <c r="AG56">
        <v>0</v>
      </c>
      <c r="AH56">
        <v>0</v>
      </c>
      <c r="AI56">
        <v>0</v>
      </c>
      <c r="AJ56">
        <v>0</v>
      </c>
      <c r="AK56">
        <v>15.876210800236409</v>
      </c>
      <c r="AL56">
        <v>0</v>
      </c>
      <c r="AM56">
        <v>0</v>
      </c>
      <c r="AN56">
        <v>0.57174000000000003</v>
      </c>
      <c r="AO56">
        <v>0</v>
      </c>
      <c r="AP56">
        <v>0.75778781043910515</v>
      </c>
      <c r="AQ56">
        <v>0</v>
      </c>
      <c r="AR56">
        <v>1.9592438972826087</v>
      </c>
      <c r="AS56">
        <v>2.1883623052334231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316.23278147337447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1.929978400742721</v>
      </c>
      <c r="L57">
        <v>102.20239755604396</v>
      </c>
      <c r="M57">
        <v>27.219140744081173</v>
      </c>
      <c r="N57">
        <v>34.944391510318781</v>
      </c>
      <c r="O57">
        <v>0</v>
      </c>
      <c r="P57">
        <v>36.491791059525809</v>
      </c>
      <c r="Q57">
        <v>2.8910495460440981</v>
      </c>
      <c r="R57">
        <v>3.8600946792452833</v>
      </c>
      <c r="S57">
        <v>2.8923000000000001</v>
      </c>
      <c r="T57">
        <v>0</v>
      </c>
      <c r="U57">
        <v>23.960030681759978</v>
      </c>
      <c r="V57">
        <v>1.9298556014568158</v>
      </c>
      <c r="W57">
        <v>10.298531694743934</v>
      </c>
      <c r="X57">
        <v>43.635113058938458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2.6247621272819468</v>
      </c>
      <c r="AG57">
        <v>0</v>
      </c>
      <c r="AH57">
        <v>0</v>
      </c>
      <c r="AI57">
        <v>0</v>
      </c>
      <c r="AJ57">
        <v>0</v>
      </c>
      <c r="AK57">
        <v>15.876210800236409</v>
      </c>
      <c r="AL57">
        <v>0</v>
      </c>
      <c r="AM57">
        <v>0</v>
      </c>
      <c r="AN57">
        <v>0.57174000000000003</v>
      </c>
      <c r="AO57">
        <v>0</v>
      </c>
      <c r="AP57">
        <v>0.75778781043910515</v>
      </c>
      <c r="AQ57">
        <v>0</v>
      </c>
      <c r="AR57">
        <v>2.4490550250000003</v>
      </c>
      <c r="AS57">
        <v>2.1883623052334231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316.72259260109189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1.929978400742721</v>
      </c>
      <c r="L58">
        <v>102.20239755604396</v>
      </c>
      <c r="M58">
        <v>27.219140744081173</v>
      </c>
      <c r="N58">
        <v>34.944391510318781</v>
      </c>
      <c r="O58">
        <v>0</v>
      </c>
      <c r="P58">
        <v>36.491791059525809</v>
      </c>
      <c r="Q58">
        <v>2.8910495460440981</v>
      </c>
      <c r="R58">
        <v>12.540957599999999</v>
      </c>
      <c r="S58">
        <v>2.8923000000000001</v>
      </c>
      <c r="T58">
        <v>0</v>
      </c>
      <c r="U58">
        <v>23.960030681759978</v>
      </c>
      <c r="V58">
        <v>5.3377520123361606</v>
      </c>
      <c r="W58">
        <v>10.298531694743934</v>
      </c>
      <c r="X58">
        <v>43.635113058938458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2.6247621272819468</v>
      </c>
      <c r="AG58">
        <v>0</v>
      </c>
      <c r="AH58">
        <v>0</v>
      </c>
      <c r="AI58">
        <v>0</v>
      </c>
      <c r="AJ58">
        <v>0</v>
      </c>
      <c r="AK58">
        <v>15.876210800236409</v>
      </c>
      <c r="AL58">
        <v>0</v>
      </c>
      <c r="AM58">
        <v>0</v>
      </c>
      <c r="AN58">
        <v>0.57174000000000003</v>
      </c>
      <c r="AO58">
        <v>0</v>
      </c>
      <c r="AP58">
        <v>0.75778781043910515</v>
      </c>
      <c r="AQ58">
        <v>0</v>
      </c>
      <c r="AR58">
        <v>2.4490550250000003</v>
      </c>
      <c r="AS58">
        <v>2.1883623052334231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328.81135193272593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9.0200248798626657</v>
      </c>
      <c r="L59">
        <v>102.20239755604396</v>
      </c>
      <c r="M59">
        <v>27.219140744081173</v>
      </c>
      <c r="N59">
        <v>34.944391510318781</v>
      </c>
      <c r="O59">
        <v>0</v>
      </c>
      <c r="P59">
        <v>36.491791059525809</v>
      </c>
      <c r="Q59">
        <v>2.8910495460440981</v>
      </c>
      <c r="R59">
        <v>13.01</v>
      </c>
      <c r="S59">
        <v>2.8923000000000001</v>
      </c>
      <c r="T59">
        <v>0</v>
      </c>
      <c r="U59">
        <v>23.960030681759978</v>
      </c>
      <c r="V59">
        <v>5.368636046004843</v>
      </c>
      <c r="W59">
        <v>10.298531694743934</v>
      </c>
      <c r="X59">
        <v>43.635113058938458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2.6247621272819468</v>
      </c>
      <c r="AG59">
        <v>0</v>
      </c>
      <c r="AH59">
        <v>0</v>
      </c>
      <c r="AI59">
        <v>0</v>
      </c>
      <c r="AJ59">
        <v>0</v>
      </c>
      <c r="AK59">
        <v>15.876210800236409</v>
      </c>
      <c r="AL59">
        <v>0</v>
      </c>
      <c r="AM59">
        <v>0</v>
      </c>
      <c r="AN59">
        <v>0.57174000000000003</v>
      </c>
      <c r="AO59">
        <v>0</v>
      </c>
      <c r="AP59">
        <v>0.75778781043910515</v>
      </c>
      <c r="AQ59">
        <v>0</v>
      </c>
      <c r="AR59">
        <v>2.4490550250000003</v>
      </c>
      <c r="AS59">
        <v>2.1883623052334231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336.40132484551447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9.0200248798626657</v>
      </c>
      <c r="L60">
        <v>102.20239755604396</v>
      </c>
      <c r="M60">
        <v>27.219140744081173</v>
      </c>
      <c r="N60">
        <v>34.944391510318781</v>
      </c>
      <c r="O60">
        <v>0</v>
      </c>
      <c r="P60">
        <v>36.491791059525809</v>
      </c>
      <c r="Q60">
        <v>2.8910495460440981</v>
      </c>
      <c r="R60">
        <v>12.54314501761573</v>
      </c>
      <c r="S60">
        <v>2.8923000000000001</v>
      </c>
      <c r="T60">
        <v>0</v>
      </c>
      <c r="U60">
        <v>23.960030681759978</v>
      </c>
      <c r="V60">
        <v>5.368636046004843</v>
      </c>
      <c r="W60">
        <v>10.298531694743934</v>
      </c>
      <c r="X60">
        <v>43.635113058938458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2.6247621272819468</v>
      </c>
      <c r="AG60">
        <v>0</v>
      </c>
      <c r="AH60">
        <v>0</v>
      </c>
      <c r="AI60">
        <v>0</v>
      </c>
      <c r="AJ60">
        <v>0</v>
      </c>
      <c r="AK60">
        <v>15.876210800236409</v>
      </c>
      <c r="AL60">
        <v>0</v>
      </c>
      <c r="AM60">
        <v>0</v>
      </c>
      <c r="AN60">
        <v>0.57174000000000003</v>
      </c>
      <c r="AO60">
        <v>0</v>
      </c>
      <c r="AP60">
        <v>0.75778781043910515</v>
      </c>
      <c r="AQ60">
        <v>0</v>
      </c>
      <c r="AR60">
        <v>2.4490550250000003</v>
      </c>
      <c r="AS60">
        <v>2.1883623052334231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335.93446986313023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9.0200248798626657</v>
      </c>
      <c r="L61">
        <v>102.20239755604396</v>
      </c>
      <c r="M61">
        <v>27.219140744081173</v>
      </c>
      <c r="N61">
        <v>34.944391510318781</v>
      </c>
      <c r="O61">
        <v>0</v>
      </c>
      <c r="P61">
        <v>36.491791059525809</v>
      </c>
      <c r="Q61">
        <v>2.8910495460440981</v>
      </c>
      <c r="R61">
        <v>12.54314501761573</v>
      </c>
      <c r="S61">
        <v>2.8923000000000001</v>
      </c>
      <c r="T61">
        <v>0</v>
      </c>
      <c r="U61">
        <v>23.960030681759978</v>
      </c>
      <c r="V61">
        <v>5.368636046004843</v>
      </c>
      <c r="W61">
        <v>10.298531694743934</v>
      </c>
      <c r="X61">
        <v>43.635113058938458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2.6247621272819468</v>
      </c>
      <c r="AG61">
        <v>0</v>
      </c>
      <c r="AH61">
        <v>0</v>
      </c>
      <c r="AI61">
        <v>0</v>
      </c>
      <c r="AJ61">
        <v>0</v>
      </c>
      <c r="AK61">
        <v>15.876210800236409</v>
      </c>
      <c r="AL61">
        <v>0</v>
      </c>
      <c r="AM61">
        <v>0</v>
      </c>
      <c r="AN61">
        <v>0.57174000000000003</v>
      </c>
      <c r="AO61">
        <v>0</v>
      </c>
      <c r="AP61">
        <v>0.75778781043910515</v>
      </c>
      <c r="AQ61">
        <v>0</v>
      </c>
      <c r="AR61">
        <v>2.4490550250000003</v>
      </c>
      <c r="AS61">
        <v>2.1883623052334231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335.93446986313023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9.0200248798626657</v>
      </c>
      <c r="L62">
        <v>102.20239755604396</v>
      </c>
      <c r="M62">
        <v>27.219140744081173</v>
      </c>
      <c r="N62">
        <v>34.944391510318781</v>
      </c>
      <c r="O62">
        <v>0</v>
      </c>
      <c r="P62">
        <v>36.491791059525809</v>
      </c>
      <c r="Q62">
        <v>2.8910495460440981</v>
      </c>
      <c r="R62">
        <v>12.54314501761573</v>
      </c>
      <c r="S62">
        <v>2.8923000000000001</v>
      </c>
      <c r="T62">
        <v>0</v>
      </c>
      <c r="U62">
        <v>23.960030681759978</v>
      </c>
      <c r="V62">
        <v>5.368636046004843</v>
      </c>
      <c r="W62">
        <v>10.298531694743934</v>
      </c>
      <c r="X62">
        <v>43.635113058938458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2.6247621272819468</v>
      </c>
      <c r="AG62">
        <v>0</v>
      </c>
      <c r="AH62">
        <v>5.6021922800000006</v>
      </c>
      <c r="AI62">
        <v>0</v>
      </c>
      <c r="AJ62">
        <v>0</v>
      </c>
      <c r="AK62">
        <v>15.876210800236409</v>
      </c>
      <c r="AL62">
        <v>0</v>
      </c>
      <c r="AM62">
        <v>0</v>
      </c>
      <c r="AN62">
        <v>0.57174000000000003</v>
      </c>
      <c r="AO62">
        <v>0</v>
      </c>
      <c r="AP62">
        <v>0.75778781043910515</v>
      </c>
      <c r="AQ62">
        <v>0</v>
      </c>
      <c r="AR62">
        <v>2.4490550250000003</v>
      </c>
      <c r="AS62">
        <v>2.1883623052334231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341.53666214313023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9.0200248798626657</v>
      </c>
      <c r="L63">
        <v>102.20239755604396</v>
      </c>
      <c r="M63">
        <v>27.219140744081173</v>
      </c>
      <c r="N63">
        <v>34.944391510318781</v>
      </c>
      <c r="O63">
        <v>0</v>
      </c>
      <c r="P63">
        <v>36.491791059525809</v>
      </c>
      <c r="Q63">
        <v>2.8910495460440981</v>
      </c>
      <c r="R63">
        <v>12.54314501761573</v>
      </c>
      <c r="S63">
        <v>2.8923000000000001</v>
      </c>
      <c r="T63">
        <v>0</v>
      </c>
      <c r="U63">
        <v>23.960030681759978</v>
      </c>
      <c r="V63">
        <v>5.368636046004843</v>
      </c>
      <c r="W63">
        <v>10.298531694743934</v>
      </c>
      <c r="X63">
        <v>43.635113058938458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2.6247621272819468</v>
      </c>
      <c r="AG63">
        <v>0</v>
      </c>
      <c r="AH63">
        <v>5.6021922800000006</v>
      </c>
      <c r="AI63">
        <v>0</v>
      </c>
      <c r="AJ63">
        <v>0</v>
      </c>
      <c r="AK63">
        <v>15.876210800236409</v>
      </c>
      <c r="AL63">
        <v>0</v>
      </c>
      <c r="AM63">
        <v>0</v>
      </c>
      <c r="AN63">
        <v>0.57174000000000003</v>
      </c>
      <c r="AO63">
        <v>0</v>
      </c>
      <c r="AP63">
        <v>2.0839167855012426</v>
      </c>
      <c r="AQ63">
        <v>0</v>
      </c>
      <c r="AR63">
        <v>2.4490550250000003</v>
      </c>
      <c r="AS63">
        <v>2.1883623052334231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342.86279111819238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9.0200248798626657</v>
      </c>
      <c r="L64">
        <v>102.20239755604396</v>
      </c>
      <c r="M64">
        <v>27.219140744081173</v>
      </c>
      <c r="N64">
        <v>34.944391510318781</v>
      </c>
      <c r="O64">
        <v>0</v>
      </c>
      <c r="P64">
        <v>36.491791059525809</v>
      </c>
      <c r="Q64">
        <v>2.8910495460440981</v>
      </c>
      <c r="R64">
        <v>12.54314501761573</v>
      </c>
      <c r="S64">
        <v>2.8923000000000001</v>
      </c>
      <c r="T64">
        <v>0</v>
      </c>
      <c r="U64">
        <v>23.960030681759978</v>
      </c>
      <c r="V64">
        <v>5.368636046004843</v>
      </c>
      <c r="W64">
        <v>10.298531694743934</v>
      </c>
      <c r="X64">
        <v>43.635113058938458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2.6247621272819468</v>
      </c>
      <c r="AG64">
        <v>0</v>
      </c>
      <c r="AH64">
        <v>5.6021922800000006</v>
      </c>
      <c r="AI64">
        <v>0</v>
      </c>
      <c r="AJ64">
        <v>0</v>
      </c>
      <c r="AK64">
        <v>15.876210800236409</v>
      </c>
      <c r="AL64">
        <v>0</v>
      </c>
      <c r="AM64">
        <v>0</v>
      </c>
      <c r="AN64">
        <v>0.57174000000000003</v>
      </c>
      <c r="AO64">
        <v>0</v>
      </c>
      <c r="AP64">
        <v>2.0839167855012426</v>
      </c>
      <c r="AQ64">
        <v>0</v>
      </c>
      <c r="AR64">
        <v>2.4490550250000003</v>
      </c>
      <c r="AS64">
        <v>2.1883623052334231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342.86279111819238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9.0200248798626657</v>
      </c>
      <c r="L65">
        <v>102.20239755604396</v>
      </c>
      <c r="M65">
        <v>27.219140744081173</v>
      </c>
      <c r="N65">
        <v>34.944391510318781</v>
      </c>
      <c r="O65">
        <v>0</v>
      </c>
      <c r="P65">
        <v>36.491791059525809</v>
      </c>
      <c r="Q65">
        <v>2.8910495460440981</v>
      </c>
      <c r="R65">
        <v>12.540957599999999</v>
      </c>
      <c r="S65">
        <v>2.8923000000000001</v>
      </c>
      <c r="T65">
        <v>0</v>
      </c>
      <c r="U65">
        <v>23.960030681759978</v>
      </c>
      <c r="V65">
        <v>5.3645243269525267</v>
      </c>
      <c r="W65">
        <v>10.298531694743934</v>
      </c>
      <c r="X65">
        <v>43.635113058938458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2.6247621272819468</v>
      </c>
      <c r="AG65">
        <v>0</v>
      </c>
      <c r="AH65">
        <v>5.6021922800000006</v>
      </c>
      <c r="AI65">
        <v>0</v>
      </c>
      <c r="AJ65">
        <v>0</v>
      </c>
      <c r="AK65">
        <v>15.876210800236409</v>
      </c>
      <c r="AL65">
        <v>0</v>
      </c>
      <c r="AM65">
        <v>0</v>
      </c>
      <c r="AN65">
        <v>0.57174000000000003</v>
      </c>
      <c r="AO65">
        <v>0</v>
      </c>
      <c r="AP65">
        <v>0.75778781043910515</v>
      </c>
      <c r="AQ65">
        <v>4.6031050603174597</v>
      </c>
      <c r="AR65">
        <v>1.9592438972826087</v>
      </c>
      <c r="AS65">
        <v>2.1883623052334231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345.64365693906217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9.0200248798626657</v>
      </c>
      <c r="L66">
        <v>102.20239755604396</v>
      </c>
      <c r="M66">
        <v>27.219140744081173</v>
      </c>
      <c r="N66">
        <v>34.944391510318781</v>
      </c>
      <c r="O66">
        <v>0</v>
      </c>
      <c r="P66">
        <v>36.491791059525809</v>
      </c>
      <c r="Q66">
        <v>2.8910495460440981</v>
      </c>
      <c r="R66">
        <v>12.540957599999999</v>
      </c>
      <c r="S66">
        <v>2.8923000000000001</v>
      </c>
      <c r="T66">
        <v>0</v>
      </c>
      <c r="U66">
        <v>23.960030681759978</v>
      </c>
      <c r="V66">
        <v>5.3645243269525267</v>
      </c>
      <c r="W66">
        <v>10.298531694743934</v>
      </c>
      <c r="X66">
        <v>43.635113058938458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2.6247621272819468</v>
      </c>
      <c r="AG66">
        <v>0</v>
      </c>
      <c r="AH66">
        <v>5.6021922800000006</v>
      </c>
      <c r="AI66">
        <v>0</v>
      </c>
      <c r="AJ66">
        <v>0</v>
      </c>
      <c r="AK66">
        <v>15.876210800236409</v>
      </c>
      <c r="AL66">
        <v>0</v>
      </c>
      <c r="AM66">
        <v>0</v>
      </c>
      <c r="AN66">
        <v>0.57174000000000003</v>
      </c>
      <c r="AO66">
        <v>0</v>
      </c>
      <c r="AP66">
        <v>0.75778781043910515</v>
      </c>
      <c r="AQ66">
        <v>4.6031050603174597</v>
      </c>
      <c r="AR66">
        <v>1.9592438972826087</v>
      </c>
      <c r="AS66">
        <v>2.1883623052334231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345.64365693906217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9.0200248798626657</v>
      </c>
      <c r="L67">
        <v>102.20239755604396</v>
      </c>
      <c r="M67">
        <v>27.219140744081173</v>
      </c>
      <c r="N67">
        <v>34.944391510318781</v>
      </c>
      <c r="O67">
        <v>0</v>
      </c>
      <c r="P67">
        <v>36.491791059525809</v>
      </c>
      <c r="Q67">
        <v>2.8910495460440981</v>
      </c>
      <c r="R67">
        <v>12.540957599999999</v>
      </c>
      <c r="S67">
        <v>2.8923000000000001</v>
      </c>
      <c r="T67">
        <v>0</v>
      </c>
      <c r="U67">
        <v>23.960030681759978</v>
      </c>
      <c r="V67">
        <v>5.3645243269525267</v>
      </c>
      <c r="W67">
        <v>10.298531694743934</v>
      </c>
      <c r="X67">
        <v>43.635113058938458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2.6247621272819468</v>
      </c>
      <c r="AG67">
        <v>0</v>
      </c>
      <c r="AH67">
        <v>5.6021922800000006</v>
      </c>
      <c r="AI67">
        <v>0</v>
      </c>
      <c r="AJ67">
        <v>0</v>
      </c>
      <c r="AK67">
        <v>15.876210800236409</v>
      </c>
      <c r="AL67">
        <v>0</v>
      </c>
      <c r="AM67">
        <v>0</v>
      </c>
      <c r="AN67">
        <v>0.57174000000000003</v>
      </c>
      <c r="AO67">
        <v>0</v>
      </c>
      <c r="AP67">
        <v>0.75778781043910515</v>
      </c>
      <c r="AQ67">
        <v>9.5043870299999984</v>
      </c>
      <c r="AR67">
        <v>1.9592438972826087</v>
      </c>
      <c r="AS67">
        <v>2.1883623052334231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350.54493890874471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9.0200248798626657</v>
      </c>
      <c r="L68">
        <v>102.20239755604396</v>
      </c>
      <c r="M68">
        <v>27.219140744081173</v>
      </c>
      <c r="N68">
        <v>34.944391510318781</v>
      </c>
      <c r="O68">
        <v>0</v>
      </c>
      <c r="P68">
        <v>36.491791059525809</v>
      </c>
      <c r="Q68">
        <v>2.8910495460440981</v>
      </c>
      <c r="R68">
        <v>12.540957599999999</v>
      </c>
      <c r="S68">
        <v>2.8923000000000001</v>
      </c>
      <c r="T68">
        <v>0</v>
      </c>
      <c r="U68">
        <v>23.960030681759978</v>
      </c>
      <c r="V68">
        <v>5.3696530531732405</v>
      </c>
      <c r="W68">
        <v>10.298531694743934</v>
      </c>
      <c r="X68">
        <v>42.418436729366611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2.6247621272819468</v>
      </c>
      <c r="AG68">
        <v>0</v>
      </c>
      <c r="AH68">
        <v>5.6021922800000006</v>
      </c>
      <c r="AI68">
        <v>0</v>
      </c>
      <c r="AJ68">
        <v>0</v>
      </c>
      <c r="AK68">
        <v>15.876210800236409</v>
      </c>
      <c r="AL68">
        <v>0</v>
      </c>
      <c r="AM68">
        <v>0</v>
      </c>
      <c r="AN68">
        <v>0.57174000000000003</v>
      </c>
      <c r="AO68">
        <v>0</v>
      </c>
      <c r="AP68">
        <v>0.75778781043910515</v>
      </c>
      <c r="AQ68">
        <v>13.809315180952378</v>
      </c>
      <c r="AR68">
        <v>1.9592438972826087</v>
      </c>
      <c r="AS68">
        <v>2.1883623052334231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353.63831945634598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9.0201269562611408</v>
      </c>
      <c r="L69">
        <v>115.69109090051863</v>
      </c>
      <c r="M69">
        <v>27.219140744081173</v>
      </c>
      <c r="N69">
        <v>34.944391510318781</v>
      </c>
      <c r="O69">
        <v>0</v>
      </c>
      <c r="P69">
        <v>36.491791059525809</v>
      </c>
      <c r="Q69">
        <v>2.8910495460440981</v>
      </c>
      <c r="R69">
        <v>12.540957599999999</v>
      </c>
      <c r="S69">
        <v>7.0413861139896365</v>
      </c>
      <c r="T69">
        <v>0</v>
      </c>
      <c r="U69">
        <v>23.960030681759978</v>
      </c>
      <c r="V69">
        <v>5.3696530531732405</v>
      </c>
      <c r="W69">
        <v>10.300004605067066</v>
      </c>
      <c r="X69">
        <v>43.633010933267705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2.6247621272819468</v>
      </c>
      <c r="AG69">
        <v>0</v>
      </c>
      <c r="AH69">
        <v>6.2184334492080255</v>
      </c>
      <c r="AI69">
        <v>0</v>
      </c>
      <c r="AJ69">
        <v>0</v>
      </c>
      <c r="AK69">
        <v>15.876210800236409</v>
      </c>
      <c r="AL69">
        <v>0</v>
      </c>
      <c r="AM69">
        <v>0</v>
      </c>
      <c r="AN69">
        <v>0.57174000000000003</v>
      </c>
      <c r="AO69">
        <v>0</v>
      </c>
      <c r="AP69">
        <v>0.75778781043910515</v>
      </c>
      <c r="AQ69">
        <v>13.809315180952378</v>
      </c>
      <c r="AR69">
        <v>1.9592438972826087</v>
      </c>
      <c r="AS69">
        <v>2.1883623052334231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373.10848927464099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9.0199357692218918</v>
      </c>
      <c r="L70">
        <v>187.04375012840526</v>
      </c>
      <c r="M70">
        <v>27.219140744081173</v>
      </c>
      <c r="N70">
        <v>34.944391510318781</v>
      </c>
      <c r="O70">
        <v>0</v>
      </c>
      <c r="P70">
        <v>36.491791059525809</v>
      </c>
      <c r="Q70">
        <v>2.8910495460440981</v>
      </c>
      <c r="R70">
        <v>12.539476860778079</v>
      </c>
      <c r="S70">
        <v>7.8086394542056077</v>
      </c>
      <c r="T70">
        <v>0</v>
      </c>
      <c r="U70">
        <v>23.960030681759978</v>
      </c>
      <c r="V70">
        <v>5.3696530531732405</v>
      </c>
      <c r="W70">
        <v>10.300004605067066</v>
      </c>
      <c r="X70">
        <v>43.633010933267705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2.6247621272819468</v>
      </c>
      <c r="AG70">
        <v>0</v>
      </c>
      <c r="AH70">
        <v>11.204384560000001</v>
      </c>
      <c r="AI70">
        <v>0</v>
      </c>
      <c r="AJ70">
        <v>0</v>
      </c>
      <c r="AK70">
        <v>15.876210800236409</v>
      </c>
      <c r="AL70">
        <v>0</v>
      </c>
      <c r="AM70">
        <v>0</v>
      </c>
      <c r="AN70">
        <v>0.57174000000000003</v>
      </c>
      <c r="AO70">
        <v>0</v>
      </c>
      <c r="AP70">
        <v>0.75778781043910515</v>
      </c>
      <c r="AQ70">
        <v>13.809315180952378</v>
      </c>
      <c r="AR70">
        <v>1.9592438972826087</v>
      </c>
      <c r="AS70">
        <v>2.1883623052334231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450.21268102727441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9.0199478197588316</v>
      </c>
      <c r="L71">
        <v>187.04375012840526</v>
      </c>
      <c r="M71">
        <v>27.219140744081173</v>
      </c>
      <c r="N71">
        <v>34.944391510318781</v>
      </c>
      <c r="O71">
        <v>0</v>
      </c>
      <c r="P71">
        <v>36.491791059525809</v>
      </c>
      <c r="Q71">
        <v>2.8910495460440981</v>
      </c>
      <c r="R71">
        <v>12.539476860778079</v>
      </c>
      <c r="S71">
        <v>7.8086394542056077</v>
      </c>
      <c r="T71">
        <v>0</v>
      </c>
      <c r="U71">
        <v>23.960030681759978</v>
      </c>
      <c r="V71">
        <v>5.3696530531732405</v>
      </c>
      <c r="W71">
        <v>10.300004605067066</v>
      </c>
      <c r="X71">
        <v>43.633010933267705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4.8739095320342951</v>
      </c>
      <c r="AF71">
        <v>2.6247621272819468</v>
      </c>
      <c r="AG71">
        <v>0</v>
      </c>
      <c r="AH71">
        <v>19.607672980000004</v>
      </c>
      <c r="AI71">
        <v>0</v>
      </c>
      <c r="AJ71">
        <v>0</v>
      </c>
      <c r="AK71">
        <v>15.876210800236409</v>
      </c>
      <c r="AL71">
        <v>0</v>
      </c>
      <c r="AM71">
        <v>0</v>
      </c>
      <c r="AN71">
        <v>0.57174000000000003</v>
      </c>
      <c r="AO71">
        <v>0</v>
      </c>
      <c r="AP71">
        <v>0.68200915211267599</v>
      </c>
      <c r="AQ71">
        <v>13.809315180952378</v>
      </c>
      <c r="AR71">
        <v>1.9592438972826087</v>
      </c>
      <c r="AS71">
        <v>2.1883623052334231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463.41411237151931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9.0200342510288056</v>
      </c>
      <c r="L72">
        <v>187.04375012840526</v>
      </c>
      <c r="M72">
        <v>27.219140744081173</v>
      </c>
      <c r="N72">
        <v>34.944391510318781</v>
      </c>
      <c r="O72">
        <v>0</v>
      </c>
      <c r="P72">
        <v>36.491791059525809</v>
      </c>
      <c r="Q72">
        <v>2.8910495460440981</v>
      </c>
      <c r="R72">
        <v>12.539476860778079</v>
      </c>
      <c r="S72">
        <v>7.8086394542056077</v>
      </c>
      <c r="T72">
        <v>0</v>
      </c>
      <c r="U72">
        <v>23.960030681759978</v>
      </c>
      <c r="V72">
        <v>5.3696530531732405</v>
      </c>
      <c r="W72">
        <v>10.300004605067066</v>
      </c>
      <c r="X72">
        <v>43.633010933267705</v>
      </c>
      <c r="Y72">
        <v>0</v>
      </c>
      <c r="Z72">
        <v>0</v>
      </c>
      <c r="AA72">
        <v>0</v>
      </c>
      <c r="AB72">
        <v>0.98579217329332325</v>
      </c>
      <c r="AC72">
        <v>2.8627215519082774</v>
      </c>
      <c r="AD72">
        <v>0</v>
      </c>
      <c r="AE72">
        <v>4.8739095320342951</v>
      </c>
      <c r="AF72">
        <v>5.249524561359026</v>
      </c>
      <c r="AG72">
        <v>0</v>
      </c>
      <c r="AH72">
        <v>28.010961399999999</v>
      </c>
      <c r="AI72">
        <v>0</v>
      </c>
      <c r="AJ72">
        <v>0</v>
      </c>
      <c r="AK72">
        <v>15.876210800236409</v>
      </c>
      <c r="AL72">
        <v>0</v>
      </c>
      <c r="AM72">
        <v>1.3406774538634658</v>
      </c>
      <c r="AN72">
        <v>0.57174000000000003</v>
      </c>
      <c r="AO72">
        <v>0</v>
      </c>
      <c r="AP72">
        <v>0.68200915211267599</v>
      </c>
      <c r="AQ72">
        <v>13.809315180952378</v>
      </c>
      <c r="AR72">
        <v>1.9592438972826087</v>
      </c>
      <c r="AS72">
        <v>2.1883623052334231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479.63144083593141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9.0201191324102119</v>
      </c>
      <c r="L73">
        <v>187.04375012840526</v>
      </c>
      <c r="M73">
        <v>27.219140744081173</v>
      </c>
      <c r="N73">
        <v>34.944391510318781</v>
      </c>
      <c r="O73">
        <v>0</v>
      </c>
      <c r="P73">
        <v>36.491791059525809</v>
      </c>
      <c r="Q73">
        <v>2.8910495460440981</v>
      </c>
      <c r="R73">
        <v>12.539476860778079</v>
      </c>
      <c r="S73">
        <v>7.8086394542056077</v>
      </c>
      <c r="T73">
        <v>0</v>
      </c>
      <c r="U73">
        <v>22.62927896713488</v>
      </c>
      <c r="V73">
        <v>5.3696530531732405</v>
      </c>
      <c r="W73">
        <v>10.300004605067066</v>
      </c>
      <c r="X73">
        <v>43.633010933267705</v>
      </c>
      <c r="Y73">
        <v>0</v>
      </c>
      <c r="Z73">
        <v>0.65076750000000005</v>
      </c>
      <c r="AA73">
        <v>2.0793387126582279</v>
      </c>
      <c r="AB73">
        <v>4.928961173293323</v>
      </c>
      <c r="AC73">
        <v>2.8627215519082774</v>
      </c>
      <c r="AD73">
        <v>2.65709801672975</v>
      </c>
      <c r="AE73">
        <v>4.8739095320342951</v>
      </c>
      <c r="AF73">
        <v>7.8742866886409741</v>
      </c>
      <c r="AG73">
        <v>0</v>
      </c>
      <c r="AH73">
        <v>33.613153680000003</v>
      </c>
      <c r="AI73">
        <v>1.129732410683425</v>
      </c>
      <c r="AJ73">
        <v>0</v>
      </c>
      <c r="AK73">
        <v>15.876210800236409</v>
      </c>
      <c r="AL73">
        <v>0</v>
      </c>
      <c r="AM73">
        <v>1.3406774538634658</v>
      </c>
      <c r="AN73">
        <v>0.57174000000000003</v>
      </c>
      <c r="AO73">
        <v>0</v>
      </c>
      <c r="AP73">
        <v>0.68200915211267599</v>
      </c>
      <c r="AQ73">
        <v>13.809315180952378</v>
      </c>
      <c r="AR73">
        <v>1.9592438972826087</v>
      </c>
      <c r="AS73">
        <v>2.1883623052334231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496.98783405004099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9.0201225079503295</v>
      </c>
      <c r="L74">
        <v>187.04375012840526</v>
      </c>
      <c r="M74">
        <v>27.219140744081173</v>
      </c>
      <c r="N74">
        <v>34.944391510318781</v>
      </c>
      <c r="O74">
        <v>0</v>
      </c>
      <c r="P74">
        <v>36.491791059525809</v>
      </c>
      <c r="Q74">
        <v>2.8910495460440981</v>
      </c>
      <c r="R74">
        <v>12.539476860778079</v>
      </c>
      <c r="S74">
        <v>7.8086394542056077</v>
      </c>
      <c r="T74">
        <v>0</v>
      </c>
      <c r="U74">
        <v>21.289754638700011</v>
      </c>
      <c r="V74">
        <v>5.3696530531732405</v>
      </c>
      <c r="W74">
        <v>10.300004605067066</v>
      </c>
      <c r="X74">
        <v>43.633010933267705</v>
      </c>
      <c r="Y74">
        <v>0</v>
      </c>
      <c r="Z74">
        <v>3.8577498750000001</v>
      </c>
      <c r="AA74">
        <v>4.1119506506329113</v>
      </c>
      <c r="AB74">
        <v>11.687553010502624</v>
      </c>
      <c r="AC74">
        <v>6.0267819077273437</v>
      </c>
      <c r="AD74">
        <v>4.6889966986373963</v>
      </c>
      <c r="AE74">
        <v>14.621728902883866</v>
      </c>
      <c r="AF74">
        <v>8.7492074999999989</v>
      </c>
      <c r="AG74">
        <v>0</v>
      </c>
      <c r="AH74">
        <v>41.512244751847938</v>
      </c>
      <c r="AI74">
        <v>4.8955070106834251</v>
      </c>
      <c r="AJ74">
        <v>0</v>
      </c>
      <c r="AK74">
        <v>15.876210800236409</v>
      </c>
      <c r="AL74">
        <v>0</v>
      </c>
      <c r="AM74">
        <v>3.1166806391597897</v>
      </c>
      <c r="AN74">
        <v>0.57174000000000003</v>
      </c>
      <c r="AO74">
        <v>0</v>
      </c>
      <c r="AP74">
        <v>0.68200915211267599</v>
      </c>
      <c r="AQ74">
        <v>13.809315180952378</v>
      </c>
      <c r="AR74">
        <v>1.9592438972826087</v>
      </c>
      <c r="AS74">
        <v>2.1883623052334231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536.90606732440983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9.0200448464139136</v>
      </c>
      <c r="L75">
        <v>187.04375012840526</v>
      </c>
      <c r="M75">
        <v>27.219140744081173</v>
      </c>
      <c r="N75">
        <v>34.944391510318781</v>
      </c>
      <c r="O75">
        <v>0</v>
      </c>
      <c r="P75">
        <v>36.491791059525809</v>
      </c>
      <c r="Q75">
        <v>2.8910495460440981</v>
      </c>
      <c r="R75">
        <v>12.539476860778079</v>
      </c>
      <c r="S75">
        <v>7.8086394542056077</v>
      </c>
      <c r="T75">
        <v>0</v>
      </c>
      <c r="U75">
        <v>19.630655744460071</v>
      </c>
      <c r="V75">
        <v>5.3696530531732405</v>
      </c>
      <c r="W75">
        <v>10.300004605067066</v>
      </c>
      <c r="X75">
        <v>43.633010933267705</v>
      </c>
      <c r="Y75">
        <v>0</v>
      </c>
      <c r="Z75">
        <v>3.8577498750000001</v>
      </c>
      <c r="AA75">
        <v>6.5417398666666671</v>
      </c>
      <c r="AB75">
        <v>11.687553010502624</v>
      </c>
      <c r="AC75">
        <v>6.0267819077273437</v>
      </c>
      <c r="AD75">
        <v>8.1072754217259657</v>
      </c>
      <c r="AE75">
        <v>14.621728902883866</v>
      </c>
      <c r="AF75">
        <v>8.7492074999999989</v>
      </c>
      <c r="AG75">
        <v>0</v>
      </c>
      <c r="AH75">
        <v>41.512244751847938</v>
      </c>
      <c r="AI75">
        <v>4.8955070106834251</v>
      </c>
      <c r="AJ75">
        <v>0</v>
      </c>
      <c r="AK75">
        <v>15.876210800236409</v>
      </c>
      <c r="AL75">
        <v>0</v>
      </c>
      <c r="AM75">
        <v>3.1166806391597897</v>
      </c>
      <c r="AN75">
        <v>0.57174000000000003</v>
      </c>
      <c r="AO75">
        <v>0</v>
      </c>
      <c r="AP75">
        <v>0.68200915211267599</v>
      </c>
      <c r="AQ75">
        <v>13.809315180952378</v>
      </c>
      <c r="AR75">
        <v>2.9388661527173912</v>
      </c>
      <c r="AS75">
        <v>2.1883623052334231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542.07458096319067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9.0201271207912992</v>
      </c>
      <c r="L76">
        <v>163.89645056134952</v>
      </c>
      <c r="M76">
        <v>27.219140744081173</v>
      </c>
      <c r="N76">
        <v>34.944391510318781</v>
      </c>
      <c r="O76">
        <v>0</v>
      </c>
      <c r="P76">
        <v>36.491791059525809</v>
      </c>
      <c r="Q76">
        <v>2.8910495460440981</v>
      </c>
      <c r="R76">
        <v>12.539476860778079</v>
      </c>
      <c r="S76">
        <v>7.8086394542056077</v>
      </c>
      <c r="T76">
        <v>0</v>
      </c>
      <c r="U76">
        <v>19.630655744460071</v>
      </c>
      <c r="V76">
        <v>5.3696530531732405</v>
      </c>
      <c r="W76">
        <v>10.300004605067066</v>
      </c>
      <c r="X76">
        <v>43.633010933267705</v>
      </c>
      <c r="Y76">
        <v>0</v>
      </c>
      <c r="Z76">
        <v>3.8577498750000001</v>
      </c>
      <c r="AA76">
        <v>7.7099076999999996</v>
      </c>
      <c r="AB76">
        <v>11.687553010502624</v>
      </c>
      <c r="AC76">
        <v>6.0267819077273437</v>
      </c>
      <c r="AD76">
        <v>10.80970046003028</v>
      </c>
      <c r="AE76">
        <v>14.621728902883866</v>
      </c>
      <c r="AF76">
        <v>8.7492074999999989</v>
      </c>
      <c r="AG76">
        <v>0</v>
      </c>
      <c r="AH76">
        <v>41.512244751847938</v>
      </c>
      <c r="AI76">
        <v>4.8955070106834251</v>
      </c>
      <c r="AJ76">
        <v>0</v>
      </c>
      <c r="AK76">
        <v>15.876210800236409</v>
      </c>
      <c r="AL76">
        <v>0</v>
      </c>
      <c r="AM76">
        <v>3.1166806391597897</v>
      </c>
      <c r="AN76">
        <v>0.57174000000000003</v>
      </c>
      <c r="AO76">
        <v>0</v>
      </c>
      <c r="AP76">
        <v>0.68200915211267599</v>
      </c>
      <c r="AQ76">
        <v>13.809315180952378</v>
      </c>
      <c r="AR76">
        <v>11.755463997282609</v>
      </c>
      <c r="AS76">
        <v>2.1883623052334231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531.61455438671521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9.0200448464139136</v>
      </c>
      <c r="L77">
        <v>144.6231488890312</v>
      </c>
      <c r="M77">
        <v>27.219140744081173</v>
      </c>
      <c r="N77">
        <v>34.944391510318781</v>
      </c>
      <c r="O77">
        <v>0</v>
      </c>
      <c r="P77">
        <v>36.491791059525809</v>
      </c>
      <c r="Q77">
        <v>2.8910495460440981</v>
      </c>
      <c r="R77">
        <v>12.539476860778079</v>
      </c>
      <c r="S77">
        <v>7.8086394542056077</v>
      </c>
      <c r="T77">
        <v>0</v>
      </c>
      <c r="U77">
        <v>19.630655744460071</v>
      </c>
      <c r="V77">
        <v>5.3696530531732405</v>
      </c>
      <c r="W77">
        <v>10.300004605067066</v>
      </c>
      <c r="X77">
        <v>43.633010933267705</v>
      </c>
      <c r="Y77">
        <v>0</v>
      </c>
      <c r="Z77">
        <v>3.8577498750000001</v>
      </c>
      <c r="AA77">
        <v>7.7099076999999996</v>
      </c>
      <c r="AB77">
        <v>11.687553010502624</v>
      </c>
      <c r="AC77">
        <v>6.0267819077273437</v>
      </c>
      <c r="AD77">
        <v>10.80970046003028</v>
      </c>
      <c r="AE77">
        <v>14.621728902883866</v>
      </c>
      <c r="AF77">
        <v>8.7492074999999989</v>
      </c>
      <c r="AG77">
        <v>0</v>
      </c>
      <c r="AH77">
        <v>41.512244751847938</v>
      </c>
      <c r="AI77">
        <v>4.8955070106834251</v>
      </c>
      <c r="AJ77">
        <v>0</v>
      </c>
      <c r="AK77">
        <v>15.876210800236409</v>
      </c>
      <c r="AL77">
        <v>0</v>
      </c>
      <c r="AM77">
        <v>3.1166806391597897</v>
      </c>
      <c r="AN77">
        <v>0.57174000000000003</v>
      </c>
      <c r="AO77">
        <v>0</v>
      </c>
      <c r="AP77">
        <v>0.68200915211267599</v>
      </c>
      <c r="AQ77">
        <v>13.809315180952378</v>
      </c>
      <c r="AR77">
        <v>11.755463997282609</v>
      </c>
      <c r="AS77">
        <v>2.1883623052334231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512.34117044001948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9.0200387356774492</v>
      </c>
      <c r="L78">
        <v>115.69109090051863</v>
      </c>
      <c r="M78">
        <v>27.219140744081173</v>
      </c>
      <c r="N78">
        <v>34.944391510318781</v>
      </c>
      <c r="O78">
        <v>0</v>
      </c>
      <c r="P78">
        <v>36.491791059525809</v>
      </c>
      <c r="Q78">
        <v>2.8910495460440981</v>
      </c>
      <c r="R78">
        <v>12.539476860778079</v>
      </c>
      <c r="S78">
        <v>7.8086394542056077</v>
      </c>
      <c r="T78">
        <v>0</v>
      </c>
      <c r="U78">
        <v>19.630655744460071</v>
      </c>
      <c r="V78">
        <v>5.3696530531732405</v>
      </c>
      <c r="W78">
        <v>10.300004605067066</v>
      </c>
      <c r="X78">
        <v>43.633010933267705</v>
      </c>
      <c r="Y78">
        <v>0</v>
      </c>
      <c r="Z78">
        <v>3.8577498750000001</v>
      </c>
      <c r="AA78">
        <v>7.7099076999999996</v>
      </c>
      <c r="AB78">
        <v>11.687553010502624</v>
      </c>
      <c r="AC78">
        <v>6.0267819077273437</v>
      </c>
      <c r="AD78">
        <v>10.80970046003028</v>
      </c>
      <c r="AE78">
        <v>14.621728902883866</v>
      </c>
      <c r="AF78">
        <v>8.7492074999999989</v>
      </c>
      <c r="AG78">
        <v>0</v>
      </c>
      <c r="AH78">
        <v>41.512244751847938</v>
      </c>
      <c r="AI78">
        <v>4.8955070106834251</v>
      </c>
      <c r="AJ78">
        <v>0</v>
      </c>
      <c r="AK78">
        <v>15.876210800236409</v>
      </c>
      <c r="AL78">
        <v>0</v>
      </c>
      <c r="AM78">
        <v>3.1166806391597897</v>
      </c>
      <c r="AN78">
        <v>0.57174000000000003</v>
      </c>
      <c r="AO78">
        <v>0</v>
      </c>
      <c r="AP78">
        <v>0.68200915211267599</v>
      </c>
      <c r="AQ78">
        <v>13.809315180952378</v>
      </c>
      <c r="AR78">
        <v>1.9592438972826087</v>
      </c>
      <c r="AS78">
        <v>2.1883623052334231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473.61288624077042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9.0200286656338129</v>
      </c>
      <c r="L79">
        <v>102.20239755604396</v>
      </c>
      <c r="M79">
        <v>27.219140744081173</v>
      </c>
      <c r="N79">
        <v>34.944391510318781</v>
      </c>
      <c r="O79">
        <v>0</v>
      </c>
      <c r="P79">
        <v>36.491791059525809</v>
      </c>
      <c r="Q79">
        <v>2.8910495460440981</v>
      </c>
      <c r="R79">
        <v>12.539476860778079</v>
      </c>
      <c r="S79">
        <v>2.8923000000000001</v>
      </c>
      <c r="T79">
        <v>0</v>
      </c>
      <c r="U79">
        <v>19.630655744460071</v>
      </c>
      <c r="V79">
        <v>5.3696530531732405</v>
      </c>
      <c r="W79">
        <v>10.300004605067066</v>
      </c>
      <c r="X79">
        <v>43.633010933267705</v>
      </c>
      <c r="Y79">
        <v>0</v>
      </c>
      <c r="Z79">
        <v>3.8577498750000001</v>
      </c>
      <c r="AA79">
        <v>7.7099076999999996</v>
      </c>
      <c r="AB79">
        <v>11.687553010502624</v>
      </c>
      <c r="AC79">
        <v>6.0267819077273437</v>
      </c>
      <c r="AD79">
        <v>10.80970046003028</v>
      </c>
      <c r="AE79">
        <v>14.621728902883866</v>
      </c>
      <c r="AF79">
        <v>8.7492074999999989</v>
      </c>
      <c r="AG79">
        <v>0</v>
      </c>
      <c r="AH79">
        <v>41.512244751847938</v>
      </c>
      <c r="AI79">
        <v>4.8955070106834251</v>
      </c>
      <c r="AJ79">
        <v>0</v>
      </c>
      <c r="AK79">
        <v>15.876210800236409</v>
      </c>
      <c r="AL79">
        <v>0</v>
      </c>
      <c r="AM79">
        <v>3.1166806391597897</v>
      </c>
      <c r="AN79">
        <v>0.57174000000000003</v>
      </c>
      <c r="AO79">
        <v>0</v>
      </c>
      <c r="AP79">
        <v>0.68200915211267599</v>
      </c>
      <c r="AQ79">
        <v>13.809315180952378</v>
      </c>
      <c r="AR79">
        <v>1.9592438972826087</v>
      </c>
      <c r="AS79">
        <v>2.1883623052334231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455.20784337204657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9.0201208525127807</v>
      </c>
      <c r="L80">
        <v>102.20239755604396</v>
      </c>
      <c r="M80">
        <v>27.219140744081173</v>
      </c>
      <c r="N80">
        <v>34.944391510318781</v>
      </c>
      <c r="O80">
        <v>0</v>
      </c>
      <c r="P80">
        <v>36.491791059525809</v>
      </c>
      <c r="Q80">
        <v>2.8910495460440981</v>
      </c>
      <c r="R80">
        <v>12.539476860778079</v>
      </c>
      <c r="S80">
        <v>2.8923000000000001</v>
      </c>
      <c r="T80">
        <v>0</v>
      </c>
      <c r="U80">
        <v>19.630655744460071</v>
      </c>
      <c r="V80">
        <v>5.3696530531732405</v>
      </c>
      <c r="W80">
        <v>10.300004605067066</v>
      </c>
      <c r="X80">
        <v>43.633010933267705</v>
      </c>
      <c r="Y80">
        <v>0</v>
      </c>
      <c r="Z80">
        <v>3.8577498750000001</v>
      </c>
      <c r="AA80">
        <v>4.154939356962025</v>
      </c>
      <c r="AB80">
        <v>3.864305638409602</v>
      </c>
      <c r="AC80">
        <v>2.8627215519082774</v>
      </c>
      <c r="AD80">
        <v>10.80970046003028</v>
      </c>
      <c r="AE80">
        <v>14.621728902883866</v>
      </c>
      <c r="AF80">
        <v>5.8328049999999996</v>
      </c>
      <c r="AG80">
        <v>0</v>
      </c>
      <c r="AH80">
        <v>36.414249820000002</v>
      </c>
      <c r="AI80">
        <v>1.129732410683425</v>
      </c>
      <c r="AJ80">
        <v>0</v>
      </c>
      <c r="AK80">
        <v>15.876210800236409</v>
      </c>
      <c r="AL80">
        <v>0</v>
      </c>
      <c r="AM80">
        <v>1.3406774538634658</v>
      </c>
      <c r="AN80">
        <v>0.57174000000000003</v>
      </c>
      <c r="AO80">
        <v>0</v>
      </c>
      <c r="AP80">
        <v>1.2882393391052196</v>
      </c>
      <c r="AQ80">
        <v>13.809315180952378</v>
      </c>
      <c r="AR80">
        <v>1.9592438972826087</v>
      </c>
      <c r="AS80">
        <v>2.1883623052334231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427.71571445782371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9.0202560498648232</v>
      </c>
      <c r="L81">
        <v>102.20239755604396</v>
      </c>
      <c r="M81">
        <v>27.219140744081173</v>
      </c>
      <c r="N81">
        <v>34.944391510318781</v>
      </c>
      <c r="O81">
        <v>0</v>
      </c>
      <c r="P81">
        <v>36.491791059525809</v>
      </c>
      <c r="Q81">
        <v>2.8910495460440981</v>
      </c>
      <c r="R81">
        <v>12.539476860778079</v>
      </c>
      <c r="S81">
        <v>2.8923000000000001</v>
      </c>
      <c r="T81">
        <v>0</v>
      </c>
      <c r="U81">
        <v>19.630655744460071</v>
      </c>
      <c r="V81">
        <v>5.3696530531732405</v>
      </c>
      <c r="W81">
        <v>10.300004605067066</v>
      </c>
      <c r="X81">
        <v>43.633010933267705</v>
      </c>
      <c r="Y81">
        <v>0</v>
      </c>
      <c r="Z81">
        <v>1.9288747840909093</v>
      </c>
      <c r="AA81">
        <v>1.8690685333333332</v>
      </c>
      <c r="AB81">
        <v>0</v>
      </c>
      <c r="AC81">
        <v>2.8627215519082774</v>
      </c>
      <c r="AD81">
        <v>10.80970046003028</v>
      </c>
      <c r="AE81">
        <v>9.7478190640685902</v>
      </c>
      <c r="AF81">
        <v>2.6247621272819468</v>
      </c>
      <c r="AG81">
        <v>0</v>
      </c>
      <c r="AH81">
        <v>30.812057540000001</v>
      </c>
      <c r="AI81">
        <v>0</v>
      </c>
      <c r="AJ81">
        <v>0</v>
      </c>
      <c r="AK81">
        <v>15.876210800236409</v>
      </c>
      <c r="AL81">
        <v>0</v>
      </c>
      <c r="AM81">
        <v>0</v>
      </c>
      <c r="AN81">
        <v>0.57174000000000003</v>
      </c>
      <c r="AO81">
        <v>0</v>
      </c>
      <c r="AP81">
        <v>1.1366817156586577</v>
      </c>
      <c r="AQ81">
        <v>13.809315180952378</v>
      </c>
      <c r="AR81">
        <v>1.9592438972826087</v>
      </c>
      <c r="AS81">
        <v>2.1883623052334231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403.33068562270159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9.0202551309692112</v>
      </c>
      <c r="L82">
        <v>102.20239755604396</v>
      </c>
      <c r="M82">
        <v>27.219140744081173</v>
      </c>
      <c r="N82">
        <v>34.944391510318781</v>
      </c>
      <c r="O82">
        <v>0</v>
      </c>
      <c r="P82">
        <v>36.491791059525809</v>
      </c>
      <c r="Q82">
        <v>2.8910495460440981</v>
      </c>
      <c r="R82">
        <v>12.539476860778079</v>
      </c>
      <c r="S82">
        <v>2.8923000000000001</v>
      </c>
      <c r="T82">
        <v>0</v>
      </c>
      <c r="U82">
        <v>19.630655744460071</v>
      </c>
      <c r="V82">
        <v>5.3696530531732405</v>
      </c>
      <c r="W82">
        <v>10.300004605067066</v>
      </c>
      <c r="X82">
        <v>43.633010933267705</v>
      </c>
      <c r="Y82">
        <v>0</v>
      </c>
      <c r="Z82">
        <v>1.9288747840909093</v>
      </c>
      <c r="AA82">
        <v>0</v>
      </c>
      <c r="AB82">
        <v>0</v>
      </c>
      <c r="AC82">
        <v>0</v>
      </c>
      <c r="AD82">
        <v>2.3444985027252083</v>
      </c>
      <c r="AE82">
        <v>9.7478190640685902</v>
      </c>
      <c r="AF82">
        <v>2.6247621272819468</v>
      </c>
      <c r="AG82">
        <v>0</v>
      </c>
      <c r="AH82">
        <v>19.607672980000004</v>
      </c>
      <c r="AI82">
        <v>0</v>
      </c>
      <c r="AJ82">
        <v>0</v>
      </c>
      <c r="AK82">
        <v>15.876210800236409</v>
      </c>
      <c r="AL82">
        <v>0</v>
      </c>
      <c r="AM82">
        <v>0</v>
      </c>
      <c r="AN82">
        <v>0.57174000000000003</v>
      </c>
      <c r="AO82">
        <v>0</v>
      </c>
      <c r="AP82">
        <v>1.1366817156586577</v>
      </c>
      <c r="AQ82">
        <v>13.809315180952378</v>
      </c>
      <c r="AR82">
        <v>1.9592438972826087</v>
      </c>
      <c r="AS82">
        <v>2.1883623052334231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378.92930810125932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</v>
      </c>
      <c r="L83">
        <v>102.20239755604396</v>
      </c>
      <c r="M83">
        <v>27.219140744081173</v>
      </c>
      <c r="N83">
        <v>34.944391510318781</v>
      </c>
      <c r="O83">
        <v>0</v>
      </c>
      <c r="P83">
        <v>36.491791059525809</v>
      </c>
      <c r="Q83">
        <v>2.8910495460440981</v>
      </c>
      <c r="R83">
        <v>12.539476860778079</v>
      </c>
      <c r="S83">
        <v>2.8923000000000001</v>
      </c>
      <c r="T83">
        <v>0</v>
      </c>
      <c r="U83">
        <v>19.630655744460071</v>
      </c>
      <c r="V83">
        <v>5.3696530531732405</v>
      </c>
      <c r="W83">
        <v>10.300004605067066</v>
      </c>
      <c r="X83">
        <v>43.633010933267705</v>
      </c>
      <c r="Y83">
        <v>0</v>
      </c>
      <c r="Z83">
        <v>1.9288747840909093</v>
      </c>
      <c r="AA83">
        <v>0</v>
      </c>
      <c r="AB83">
        <v>0</v>
      </c>
      <c r="AC83">
        <v>0</v>
      </c>
      <c r="AD83">
        <v>0</v>
      </c>
      <c r="AE83">
        <v>4.8739095320342951</v>
      </c>
      <c r="AF83">
        <v>2.6247621272819468</v>
      </c>
      <c r="AG83">
        <v>0</v>
      </c>
      <c r="AH83">
        <v>11.204384560000001</v>
      </c>
      <c r="AI83">
        <v>0</v>
      </c>
      <c r="AJ83">
        <v>0</v>
      </c>
      <c r="AK83">
        <v>15.876210800236409</v>
      </c>
      <c r="AL83">
        <v>0</v>
      </c>
      <c r="AM83">
        <v>0</v>
      </c>
      <c r="AN83">
        <v>0.57174000000000003</v>
      </c>
      <c r="AO83">
        <v>0</v>
      </c>
      <c r="AP83">
        <v>1.1366817156586577</v>
      </c>
      <c r="AQ83">
        <v>13.809315180952378</v>
      </c>
      <c r="AR83">
        <v>2.9388661527173912</v>
      </c>
      <c r="AS83">
        <v>2.1883623052334231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364.62697877096531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9.0201641817793323</v>
      </c>
      <c r="L84">
        <v>102.20239755604396</v>
      </c>
      <c r="M84">
        <v>27.219140744081173</v>
      </c>
      <c r="N84">
        <v>34.944391510318781</v>
      </c>
      <c r="O84">
        <v>0</v>
      </c>
      <c r="P84">
        <v>36.491791059525809</v>
      </c>
      <c r="Q84">
        <v>2.8910495460440981</v>
      </c>
      <c r="R84">
        <v>12.539476860778079</v>
      </c>
      <c r="S84">
        <v>2.8923000000000001</v>
      </c>
      <c r="T84">
        <v>0</v>
      </c>
      <c r="U84">
        <v>19.630655744460071</v>
      </c>
      <c r="V84">
        <v>5.3696530531732405</v>
      </c>
      <c r="W84">
        <v>10.300004605067066</v>
      </c>
      <c r="X84">
        <v>43.633010933267705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4.8739095320342951</v>
      </c>
      <c r="AF84">
        <v>2.6247621272819468</v>
      </c>
      <c r="AG84">
        <v>0</v>
      </c>
      <c r="AH84">
        <v>5.6021922800000006</v>
      </c>
      <c r="AI84">
        <v>0</v>
      </c>
      <c r="AJ84">
        <v>0</v>
      </c>
      <c r="AK84">
        <v>15.876210800236409</v>
      </c>
      <c r="AL84">
        <v>0</v>
      </c>
      <c r="AM84">
        <v>0</v>
      </c>
      <c r="AN84">
        <v>0.57174000000000003</v>
      </c>
      <c r="AO84">
        <v>0</v>
      </c>
      <c r="AP84">
        <v>1.1366817156586577</v>
      </c>
      <c r="AQ84">
        <v>13.809315180952378</v>
      </c>
      <c r="AR84">
        <v>11.755463997282609</v>
      </c>
      <c r="AS84">
        <v>2.1883623052334231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365.57267373321901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1.9199836675391269</v>
      </c>
      <c r="L85">
        <v>102.20239755604396</v>
      </c>
      <c r="M85">
        <v>27.219140744081173</v>
      </c>
      <c r="N85">
        <v>34.944391510318781</v>
      </c>
      <c r="O85">
        <v>0</v>
      </c>
      <c r="P85">
        <v>36.491791059525809</v>
      </c>
      <c r="Q85">
        <v>2.8910495460440981</v>
      </c>
      <c r="R85">
        <v>3.8596913562753037</v>
      </c>
      <c r="S85">
        <v>2.8923000000000001</v>
      </c>
      <c r="T85">
        <v>0</v>
      </c>
      <c r="U85">
        <v>19.630655744460071</v>
      </c>
      <c r="V85">
        <v>1.9298556014568158</v>
      </c>
      <c r="W85">
        <v>10.300004605067066</v>
      </c>
      <c r="X85">
        <v>43.633866041876047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4.8739095320342951</v>
      </c>
      <c r="AF85">
        <v>2.6247621272819468</v>
      </c>
      <c r="AG85">
        <v>0</v>
      </c>
      <c r="AH85">
        <v>0</v>
      </c>
      <c r="AI85">
        <v>0</v>
      </c>
      <c r="AJ85">
        <v>0</v>
      </c>
      <c r="AK85">
        <v>15.876210800236409</v>
      </c>
      <c r="AL85">
        <v>0</v>
      </c>
      <c r="AM85">
        <v>0</v>
      </c>
      <c r="AN85">
        <v>0.57174000000000003</v>
      </c>
      <c r="AO85">
        <v>0</v>
      </c>
      <c r="AP85">
        <v>1.1366817156586577</v>
      </c>
      <c r="AQ85">
        <v>13.809315180952378</v>
      </c>
      <c r="AR85">
        <v>11.755463997282609</v>
      </c>
      <c r="AS85">
        <v>2.1883623052334231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340.75157309136796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1.9300204681841699</v>
      </c>
      <c r="L86">
        <v>102.20239755604396</v>
      </c>
      <c r="M86">
        <v>27.219140744081173</v>
      </c>
      <c r="N86">
        <v>34.944391510318781</v>
      </c>
      <c r="O86">
        <v>0</v>
      </c>
      <c r="P86">
        <v>36.491791059525809</v>
      </c>
      <c r="Q86">
        <v>2.8910495460440981</v>
      </c>
      <c r="R86">
        <v>3.8596913562753037</v>
      </c>
      <c r="S86">
        <v>2.8923000000000001</v>
      </c>
      <c r="T86">
        <v>0</v>
      </c>
      <c r="U86">
        <v>19.630655744460071</v>
      </c>
      <c r="V86">
        <v>1.9298556014568158</v>
      </c>
      <c r="W86">
        <v>10.300004605067066</v>
      </c>
      <c r="X86">
        <v>43.633890472924186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4.8739095320342951</v>
      </c>
      <c r="AF86">
        <v>2.6247621272819468</v>
      </c>
      <c r="AG86">
        <v>0</v>
      </c>
      <c r="AH86">
        <v>0</v>
      </c>
      <c r="AI86">
        <v>0</v>
      </c>
      <c r="AJ86">
        <v>0</v>
      </c>
      <c r="AK86">
        <v>15.876210800236409</v>
      </c>
      <c r="AL86">
        <v>0</v>
      </c>
      <c r="AM86">
        <v>0</v>
      </c>
      <c r="AN86">
        <v>0.57174000000000003</v>
      </c>
      <c r="AO86">
        <v>0</v>
      </c>
      <c r="AP86">
        <v>1.1366817156586577</v>
      </c>
      <c r="AQ86">
        <v>13.809315180952378</v>
      </c>
      <c r="AR86">
        <v>2.6123252986413048</v>
      </c>
      <c r="AS86">
        <v>2.1883623052334231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331.61849562441978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1.9300158717105262</v>
      </c>
      <c r="L87">
        <v>102.20239755604396</v>
      </c>
      <c r="M87">
        <v>27.219140744081173</v>
      </c>
      <c r="N87">
        <v>34.944391510318781</v>
      </c>
      <c r="O87">
        <v>0</v>
      </c>
      <c r="P87">
        <v>36.491791059525809</v>
      </c>
      <c r="Q87">
        <v>2.8910495460440981</v>
      </c>
      <c r="R87">
        <v>3.8596913562753037</v>
      </c>
      <c r="S87">
        <v>2.8923000000000001</v>
      </c>
      <c r="T87">
        <v>0</v>
      </c>
      <c r="U87">
        <v>19.630655744460071</v>
      </c>
      <c r="V87">
        <v>1.9298556014568158</v>
      </c>
      <c r="W87">
        <v>10.300653392070485</v>
      </c>
      <c r="X87">
        <v>43.633839657154709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4.8739095320342951</v>
      </c>
      <c r="AF87">
        <v>2.6247621272819468</v>
      </c>
      <c r="AG87">
        <v>0</v>
      </c>
      <c r="AH87">
        <v>0</v>
      </c>
      <c r="AI87">
        <v>0</v>
      </c>
      <c r="AJ87">
        <v>0</v>
      </c>
      <c r="AK87">
        <v>15.876210800236409</v>
      </c>
      <c r="AL87">
        <v>0</v>
      </c>
      <c r="AM87">
        <v>0</v>
      </c>
      <c r="AN87">
        <v>0.57174000000000003</v>
      </c>
      <c r="AO87">
        <v>0</v>
      </c>
      <c r="AP87">
        <v>1.1366817156586577</v>
      </c>
      <c r="AQ87">
        <v>13.809315180952378</v>
      </c>
      <c r="AR87">
        <v>4.5715695027173915</v>
      </c>
      <c r="AS87">
        <v>2.1883623052334231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333.57833320325619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1.9300158717105262</v>
      </c>
      <c r="L88">
        <v>102.20239755604396</v>
      </c>
      <c r="M88">
        <v>27.219140744081173</v>
      </c>
      <c r="N88">
        <v>34.944391510318781</v>
      </c>
      <c r="O88">
        <v>0</v>
      </c>
      <c r="P88">
        <v>36.491791059525809</v>
      </c>
      <c r="Q88">
        <v>2.8910495460440981</v>
      </c>
      <c r="R88">
        <v>3.8596913562753037</v>
      </c>
      <c r="S88">
        <v>2.8923000000000001</v>
      </c>
      <c r="T88">
        <v>0</v>
      </c>
      <c r="U88">
        <v>19.630655744460071</v>
      </c>
      <c r="V88">
        <v>1.9298556014568158</v>
      </c>
      <c r="W88">
        <v>10.300653392070485</v>
      </c>
      <c r="X88">
        <v>43.633839657154709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4.8739095320342951</v>
      </c>
      <c r="AF88">
        <v>2.6247621272819468</v>
      </c>
      <c r="AG88">
        <v>0</v>
      </c>
      <c r="AH88">
        <v>0</v>
      </c>
      <c r="AI88">
        <v>0</v>
      </c>
      <c r="AJ88">
        <v>0</v>
      </c>
      <c r="AK88">
        <v>15.876210800236409</v>
      </c>
      <c r="AL88">
        <v>0</v>
      </c>
      <c r="AM88">
        <v>0</v>
      </c>
      <c r="AN88">
        <v>0.57174000000000003</v>
      </c>
      <c r="AO88">
        <v>0</v>
      </c>
      <c r="AP88">
        <v>1.1366817156586577</v>
      </c>
      <c r="AQ88">
        <v>13.809315180952378</v>
      </c>
      <c r="AR88">
        <v>4.5715695027173915</v>
      </c>
      <c r="AS88">
        <v>2.1883623052334231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333.57833320325619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1.9300110339758247</v>
      </c>
      <c r="L89">
        <v>102.20239755604396</v>
      </c>
      <c r="M89">
        <v>27.219140744081173</v>
      </c>
      <c r="N89">
        <v>34.944391510318781</v>
      </c>
      <c r="O89">
        <v>0</v>
      </c>
      <c r="P89">
        <v>36.491791059525809</v>
      </c>
      <c r="Q89">
        <v>2.8910495460440981</v>
      </c>
      <c r="R89">
        <v>3.8596913562753037</v>
      </c>
      <c r="S89">
        <v>2.8923000000000001</v>
      </c>
      <c r="T89">
        <v>0</v>
      </c>
      <c r="U89">
        <v>19.630655744460071</v>
      </c>
      <c r="V89">
        <v>1.9298556014568158</v>
      </c>
      <c r="W89">
        <v>4.8218176795672081</v>
      </c>
      <c r="X89">
        <v>14.459653491629281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4.8739095320342951</v>
      </c>
      <c r="AF89">
        <v>2.6247621272819468</v>
      </c>
      <c r="AG89">
        <v>0</v>
      </c>
      <c r="AH89">
        <v>0</v>
      </c>
      <c r="AI89">
        <v>0</v>
      </c>
      <c r="AJ89">
        <v>0</v>
      </c>
      <c r="AK89">
        <v>15.876210800236409</v>
      </c>
      <c r="AL89">
        <v>0</v>
      </c>
      <c r="AM89">
        <v>0</v>
      </c>
      <c r="AN89">
        <v>0.57174000000000003</v>
      </c>
      <c r="AO89">
        <v>0</v>
      </c>
      <c r="AP89">
        <v>1.1366817156586577</v>
      </c>
      <c r="AQ89">
        <v>13.809315180952378</v>
      </c>
      <c r="AR89">
        <v>4.5715695027173915</v>
      </c>
      <c r="AS89">
        <v>2.1883623052334231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298.92530648749278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1.9300110339758247</v>
      </c>
      <c r="L90">
        <v>102.20239755604396</v>
      </c>
      <c r="M90">
        <v>27.219140744081173</v>
      </c>
      <c r="N90">
        <v>34.944391510318781</v>
      </c>
      <c r="O90">
        <v>0</v>
      </c>
      <c r="P90">
        <v>36.491791059525809</v>
      </c>
      <c r="Q90">
        <v>2.8910495460440981</v>
      </c>
      <c r="R90">
        <v>3.8596913562753037</v>
      </c>
      <c r="S90">
        <v>2.8923000000000001</v>
      </c>
      <c r="T90">
        <v>0</v>
      </c>
      <c r="U90">
        <v>19.630655744460071</v>
      </c>
      <c r="V90">
        <v>1.9298556014568158</v>
      </c>
      <c r="W90">
        <v>4.8218176795672081</v>
      </c>
      <c r="X90">
        <v>14.459653491629281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4.8739095320342951</v>
      </c>
      <c r="AF90">
        <v>2.6247621272819468</v>
      </c>
      <c r="AG90">
        <v>0</v>
      </c>
      <c r="AH90">
        <v>0</v>
      </c>
      <c r="AI90">
        <v>0</v>
      </c>
      <c r="AJ90">
        <v>0</v>
      </c>
      <c r="AK90">
        <v>15.876210800236409</v>
      </c>
      <c r="AL90">
        <v>0</v>
      </c>
      <c r="AM90">
        <v>0</v>
      </c>
      <c r="AN90">
        <v>0.57174000000000003</v>
      </c>
      <c r="AO90">
        <v>0</v>
      </c>
      <c r="AP90">
        <v>1.1366817156586577</v>
      </c>
      <c r="AQ90">
        <v>9.2062101206349194</v>
      </c>
      <c r="AR90">
        <v>4.5715695027173915</v>
      </c>
      <c r="AS90">
        <v>2.1883623052334231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294.32220142717534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1.9300110339758247</v>
      </c>
      <c r="L91">
        <v>102.20239755604396</v>
      </c>
      <c r="M91">
        <v>27.219140744081173</v>
      </c>
      <c r="N91">
        <v>34.944391510318781</v>
      </c>
      <c r="O91">
        <v>0</v>
      </c>
      <c r="P91">
        <v>36.491791059525809</v>
      </c>
      <c r="Q91">
        <v>2.8910495460440981</v>
      </c>
      <c r="R91">
        <v>3.8596913562753037</v>
      </c>
      <c r="S91">
        <v>2.8923000000000001</v>
      </c>
      <c r="T91">
        <v>0</v>
      </c>
      <c r="U91">
        <v>19.630655744460071</v>
      </c>
      <c r="V91">
        <v>1.9298556014568158</v>
      </c>
      <c r="W91">
        <v>4.8218176795672081</v>
      </c>
      <c r="X91">
        <v>14.459653491629281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4.8739095320342951</v>
      </c>
      <c r="AF91">
        <v>2.6247621272819468</v>
      </c>
      <c r="AG91">
        <v>0</v>
      </c>
      <c r="AH91">
        <v>0</v>
      </c>
      <c r="AI91">
        <v>0</v>
      </c>
      <c r="AJ91">
        <v>0</v>
      </c>
      <c r="AK91">
        <v>15.876210800236409</v>
      </c>
      <c r="AL91">
        <v>0</v>
      </c>
      <c r="AM91">
        <v>0</v>
      </c>
      <c r="AN91">
        <v>0.57174000000000003</v>
      </c>
      <c r="AO91">
        <v>0</v>
      </c>
      <c r="AP91">
        <v>1.1366817156586577</v>
      </c>
      <c r="AQ91">
        <v>9.2062101206349194</v>
      </c>
      <c r="AR91">
        <v>5.2246505972826096</v>
      </c>
      <c r="AS91">
        <v>2.9841305556794531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295.77105077218658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1.9300059354730486</v>
      </c>
      <c r="L92">
        <v>102.20239755604396</v>
      </c>
      <c r="M92">
        <v>27.219140744081173</v>
      </c>
      <c r="N92">
        <v>34.944391510318781</v>
      </c>
      <c r="O92">
        <v>0</v>
      </c>
      <c r="P92">
        <v>36.491791059525809</v>
      </c>
      <c r="Q92">
        <v>2.8910495460440981</v>
      </c>
      <c r="R92">
        <v>3.8596913562753037</v>
      </c>
      <c r="S92">
        <v>2.8923000000000001</v>
      </c>
      <c r="T92">
        <v>0</v>
      </c>
      <c r="U92">
        <v>19.630655744460071</v>
      </c>
      <c r="V92">
        <v>1.9298556014568158</v>
      </c>
      <c r="W92">
        <v>4.8218176795672081</v>
      </c>
      <c r="X92">
        <v>14.459653491629281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4.8739095320342951</v>
      </c>
      <c r="AF92">
        <v>2.6247621272819468</v>
      </c>
      <c r="AG92">
        <v>0</v>
      </c>
      <c r="AH92">
        <v>0</v>
      </c>
      <c r="AI92">
        <v>0</v>
      </c>
      <c r="AJ92">
        <v>0</v>
      </c>
      <c r="AK92">
        <v>15.876210800236409</v>
      </c>
      <c r="AL92">
        <v>0</v>
      </c>
      <c r="AM92">
        <v>0</v>
      </c>
      <c r="AN92">
        <v>0.57174000000000003</v>
      </c>
      <c r="AO92">
        <v>0</v>
      </c>
      <c r="AP92">
        <v>1.1366817156586577</v>
      </c>
      <c r="AQ92">
        <v>9.2062101206349194</v>
      </c>
      <c r="AR92">
        <v>5.2246505972826096</v>
      </c>
      <c r="AS92">
        <v>2.9841305556794531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295.77104567368377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1.9299948670212761</v>
      </c>
      <c r="L93">
        <v>102.20239755604396</v>
      </c>
      <c r="M93">
        <v>27.219140744081173</v>
      </c>
      <c r="N93">
        <v>34.944391510318781</v>
      </c>
      <c r="O93">
        <v>0</v>
      </c>
      <c r="P93">
        <v>36.491791059525809</v>
      </c>
      <c r="Q93">
        <v>2.8910495460440981</v>
      </c>
      <c r="R93">
        <v>3.8596913562753037</v>
      </c>
      <c r="S93">
        <v>2.8923000000000001</v>
      </c>
      <c r="T93">
        <v>0</v>
      </c>
      <c r="U93">
        <v>19.630655744460071</v>
      </c>
      <c r="V93">
        <v>1.9298556014568158</v>
      </c>
      <c r="W93">
        <v>4.8218176795672081</v>
      </c>
      <c r="X93">
        <v>14.459653491629281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4.8739095320342951</v>
      </c>
      <c r="AF93">
        <v>2.6247621272819468</v>
      </c>
      <c r="AG93">
        <v>0</v>
      </c>
      <c r="AH93">
        <v>0</v>
      </c>
      <c r="AI93">
        <v>0</v>
      </c>
      <c r="AJ93">
        <v>0</v>
      </c>
      <c r="AK93">
        <v>15.876210800236409</v>
      </c>
      <c r="AL93">
        <v>0</v>
      </c>
      <c r="AM93">
        <v>0</v>
      </c>
      <c r="AN93">
        <v>0.57174000000000003</v>
      </c>
      <c r="AO93">
        <v>0</v>
      </c>
      <c r="AP93">
        <v>1.1366817156586577</v>
      </c>
      <c r="AQ93">
        <v>4.6031050603174597</v>
      </c>
      <c r="AR93">
        <v>5.2246505972826096</v>
      </c>
      <c r="AS93">
        <v>2.9841305556794531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291.1679295449145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1.9299948670212761</v>
      </c>
      <c r="L94">
        <v>102.20239755604396</v>
      </c>
      <c r="M94">
        <v>27.219140744081173</v>
      </c>
      <c r="N94">
        <v>34.944391510318781</v>
      </c>
      <c r="O94">
        <v>0</v>
      </c>
      <c r="P94">
        <v>36.491791059525809</v>
      </c>
      <c r="Q94">
        <v>2.8910495460440981</v>
      </c>
      <c r="R94">
        <v>3.8596913562753037</v>
      </c>
      <c r="S94">
        <v>2.8923000000000001</v>
      </c>
      <c r="T94">
        <v>0</v>
      </c>
      <c r="U94">
        <v>19.630655744460071</v>
      </c>
      <c r="V94">
        <v>1.9298556014568158</v>
      </c>
      <c r="W94">
        <v>4.8218176795672081</v>
      </c>
      <c r="X94">
        <v>14.459653491629281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4.8739095320342951</v>
      </c>
      <c r="AF94">
        <v>2.6247621272819468</v>
      </c>
      <c r="AG94">
        <v>0</v>
      </c>
      <c r="AH94">
        <v>0</v>
      </c>
      <c r="AI94">
        <v>0</v>
      </c>
      <c r="AJ94">
        <v>0</v>
      </c>
      <c r="AK94">
        <v>15.876210800236409</v>
      </c>
      <c r="AL94">
        <v>0</v>
      </c>
      <c r="AM94">
        <v>0</v>
      </c>
      <c r="AN94">
        <v>0.57174000000000003</v>
      </c>
      <c r="AO94">
        <v>0</v>
      </c>
      <c r="AP94">
        <v>1.1366817156586577</v>
      </c>
      <c r="AQ94">
        <v>4.6031050603174597</v>
      </c>
      <c r="AR94">
        <v>5.2246505972826096</v>
      </c>
      <c r="AS94">
        <v>2.9841305556794531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291.1679295449145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1.9299948670212761</v>
      </c>
      <c r="L95">
        <v>102.20239755604396</v>
      </c>
      <c r="M95">
        <v>27.219140744081173</v>
      </c>
      <c r="N95">
        <v>34.944391510318781</v>
      </c>
      <c r="O95">
        <v>0</v>
      </c>
      <c r="P95">
        <v>36.491791059525809</v>
      </c>
      <c r="Q95">
        <v>2.8910495460440981</v>
      </c>
      <c r="R95">
        <v>3.8610166001596173</v>
      </c>
      <c r="S95">
        <v>2.8923000000000001</v>
      </c>
      <c r="T95">
        <v>0</v>
      </c>
      <c r="U95">
        <v>19.630655744460071</v>
      </c>
      <c r="V95">
        <v>1.9302002074688795</v>
      </c>
      <c r="W95">
        <v>4.8218176795672081</v>
      </c>
      <c r="X95">
        <v>14.459653491629281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4.8739095320342951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15.876210800236409</v>
      </c>
      <c r="AL95">
        <v>0</v>
      </c>
      <c r="AM95">
        <v>0</v>
      </c>
      <c r="AN95">
        <v>0.57174000000000003</v>
      </c>
      <c r="AO95">
        <v>0</v>
      </c>
      <c r="AP95">
        <v>1.1366817156586577</v>
      </c>
      <c r="AQ95">
        <v>4.6031050603174597</v>
      </c>
      <c r="AR95">
        <v>1.3061628027173913</v>
      </c>
      <c r="AS95">
        <v>2.9841305556794531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284.62634947296374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1.9299948670212761</v>
      </c>
      <c r="L96">
        <v>102.20239755604396</v>
      </c>
      <c r="M96">
        <v>27.219140744081173</v>
      </c>
      <c r="N96">
        <v>34.944391510318781</v>
      </c>
      <c r="O96">
        <v>0</v>
      </c>
      <c r="P96">
        <v>36.491791059525809</v>
      </c>
      <c r="Q96">
        <v>2.8910495460440981</v>
      </c>
      <c r="R96">
        <v>3.8610166001596173</v>
      </c>
      <c r="S96">
        <v>2.8923000000000001</v>
      </c>
      <c r="T96">
        <v>0</v>
      </c>
      <c r="U96">
        <v>19.630655744460071</v>
      </c>
      <c r="V96">
        <v>1.9302002074688795</v>
      </c>
      <c r="W96">
        <v>4.8218176795672081</v>
      </c>
      <c r="X96">
        <v>14.459653491629281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4.8739095320342951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15.876210800236409</v>
      </c>
      <c r="AL96">
        <v>0</v>
      </c>
      <c r="AM96">
        <v>0</v>
      </c>
      <c r="AN96">
        <v>0.57174000000000003</v>
      </c>
      <c r="AO96">
        <v>0</v>
      </c>
      <c r="AP96">
        <v>1.1366817156586577</v>
      </c>
      <c r="AQ96">
        <v>0</v>
      </c>
      <c r="AR96">
        <v>1.3061628027173913</v>
      </c>
      <c r="AS96">
        <v>2.9841305556794531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280.02324441264631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1.9299948670212761</v>
      </c>
      <c r="L97">
        <v>102.20239755604396</v>
      </c>
      <c r="M97">
        <v>27.219140744081173</v>
      </c>
      <c r="N97">
        <v>34.944391510318781</v>
      </c>
      <c r="O97">
        <v>0</v>
      </c>
      <c r="P97">
        <v>36.491791059525809</v>
      </c>
      <c r="Q97">
        <v>2.8910495460440981</v>
      </c>
      <c r="R97">
        <v>3.8610166001596173</v>
      </c>
      <c r="S97">
        <v>2.8923000000000001</v>
      </c>
      <c r="T97">
        <v>0</v>
      </c>
      <c r="U97">
        <v>19.630655744460071</v>
      </c>
      <c r="V97">
        <v>1.9302002074688795</v>
      </c>
      <c r="W97">
        <v>4.8218176795672081</v>
      </c>
      <c r="X97">
        <v>14.459653491629281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4.8739095320342951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15.876210800236409</v>
      </c>
      <c r="AL97">
        <v>0</v>
      </c>
      <c r="AM97">
        <v>0</v>
      </c>
      <c r="AN97">
        <v>0.57174000000000003</v>
      </c>
      <c r="AO97">
        <v>0</v>
      </c>
      <c r="AP97">
        <v>1.1366817156586577</v>
      </c>
      <c r="AQ97">
        <v>0</v>
      </c>
      <c r="AR97">
        <v>1.3061628027173913</v>
      </c>
      <c r="AS97">
        <v>2.9841305556794531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280.02324441264631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1.9299948670212761</v>
      </c>
      <c r="L98">
        <v>102.20239755604396</v>
      </c>
      <c r="M98">
        <v>27.219140744081173</v>
      </c>
      <c r="N98">
        <v>34.944391510318781</v>
      </c>
      <c r="O98">
        <v>0</v>
      </c>
      <c r="P98">
        <v>36.491791059525809</v>
      </c>
      <c r="Q98">
        <v>2.8910495460440981</v>
      </c>
      <c r="R98">
        <v>3.8610166001596173</v>
      </c>
      <c r="S98">
        <v>2.8923000000000001</v>
      </c>
      <c r="T98">
        <v>0</v>
      </c>
      <c r="U98">
        <v>19.630655744460071</v>
      </c>
      <c r="V98">
        <v>1.9302002074688795</v>
      </c>
      <c r="W98">
        <v>4.8218176795672081</v>
      </c>
      <c r="X98">
        <v>14.459653491629281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4.8739095320342951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15.876210800236409</v>
      </c>
      <c r="AL98">
        <v>0</v>
      </c>
      <c r="AM98">
        <v>0</v>
      </c>
      <c r="AN98">
        <v>0.57174000000000003</v>
      </c>
      <c r="AO98">
        <v>0</v>
      </c>
      <c r="AP98">
        <v>1.1366817156586577</v>
      </c>
      <c r="AQ98">
        <v>0</v>
      </c>
      <c r="AR98">
        <v>1.3061628027173913</v>
      </c>
      <c r="AS98">
        <v>2.9841305556794531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280.02324441264631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0.13327060343098382</v>
      </c>
      <c r="L99">
        <f t="shared" si="2"/>
        <v>2.9050124903665813</v>
      </c>
      <c r="M99">
        <f t="shared" si="2"/>
        <v>0.65029788470566863</v>
      </c>
      <c r="N99">
        <f t="shared" si="2"/>
        <v>0.83776921453828235</v>
      </c>
      <c r="O99">
        <f t="shared" si="2"/>
        <v>0</v>
      </c>
      <c r="P99">
        <f t="shared" si="2"/>
        <v>0.87579955637657014</v>
      </c>
      <c r="Q99">
        <f t="shared" si="2"/>
        <v>7.5756427187525066E-2</v>
      </c>
      <c r="R99">
        <f t="shared" si="2"/>
        <v>0.20734743126991492</v>
      </c>
      <c r="S99">
        <f t="shared" si="2"/>
        <v>0.10243831221335772</v>
      </c>
      <c r="T99">
        <f t="shared" si="2"/>
        <v>0</v>
      </c>
      <c r="U99">
        <f t="shared" si="2"/>
        <v>0.54855021617782751</v>
      </c>
      <c r="V99">
        <f t="shared" si="2"/>
        <v>9.1874237424558955E-2</v>
      </c>
      <c r="W99">
        <f t="shared" si="2"/>
        <v>0.19845842822091433</v>
      </c>
      <c r="X99">
        <f t="shared" si="2"/>
        <v>0.78657655417281502</v>
      </c>
      <c r="Y99">
        <f t="shared" si="2"/>
        <v>0</v>
      </c>
      <c r="Z99">
        <f t="shared" si="2"/>
        <v>1.5756383019886369E-2</v>
      </c>
      <c r="AA99">
        <f t="shared" si="2"/>
        <v>2.6865991055801682E-2</v>
      </c>
      <c r="AB99">
        <f t="shared" si="2"/>
        <v>4.0551550332895724E-2</v>
      </c>
      <c r="AC99">
        <f t="shared" si="2"/>
        <v>3.167827294133814E-2</v>
      </c>
      <c r="AD99">
        <f t="shared" si="2"/>
        <v>3.6488209720514767E-2</v>
      </c>
      <c r="AE99">
        <f t="shared" si="2"/>
        <v>0.12915860367264237</v>
      </c>
      <c r="AF99">
        <f t="shared" si="2"/>
        <v>7.3784981470588165E-2</v>
      </c>
      <c r="AG99">
        <f t="shared" si="2"/>
        <v>0</v>
      </c>
      <c r="AH99">
        <f t="shared" si="2"/>
        <v>0.22127258954401791</v>
      </c>
      <c r="AI99">
        <f t="shared" si="2"/>
        <v>1.5816253442733699E-2</v>
      </c>
      <c r="AJ99">
        <f t="shared" si="2"/>
        <v>0</v>
      </c>
      <c r="AK99">
        <f t="shared" si="2"/>
        <v>0.38102905920567343</v>
      </c>
      <c r="AL99">
        <f t="shared" si="2"/>
        <v>0</v>
      </c>
      <c r="AM99">
        <f t="shared" si="2"/>
        <v>1.1824380539384845E-2</v>
      </c>
      <c r="AN99">
        <f t="shared" si="2"/>
        <v>1.3721759999999973E-2</v>
      </c>
      <c r="AO99">
        <f t="shared" si="2"/>
        <v>0</v>
      </c>
      <c r="AP99">
        <f t="shared" si="2"/>
        <v>2.5452199279618871E-2</v>
      </c>
      <c r="AQ99">
        <f t="shared" si="2"/>
        <v>0.14162002483210301</v>
      </c>
      <c r="AR99">
        <f t="shared" si="2"/>
        <v>8.0818814827921262E-2</v>
      </c>
      <c r="AS99">
        <f t="shared" si="2"/>
        <v>6.8416165629720513E-2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8.7274065955998363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42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N1" sqref="DN1:DN1048576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14.461477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14.461477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14.461477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14.461477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14.461477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14.461477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14.461477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14.461477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14.461477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14.461477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12.831685999999999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12.831685999999999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11.383925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11.383925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12.205829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12.205829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13.855285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13.855285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14.461477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14.461477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14.461477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14.461477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14.461477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14.461477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14.461477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14.461477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14.461477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14.461477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14.461477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14.461477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14.461477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14.461477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14.461477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14.461477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14.461477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14.461477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14.461477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14.461477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14.461477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14.461477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14.461477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14.461477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14.461477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14.461477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14.461477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14.461477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14.461477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14.461477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14.461477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14.461477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14.461477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14.461477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14.461477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14.461477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14.461477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14.461477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14.461477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14.461477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14.461477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14.461477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14.461477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14.461477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14.461477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14.461477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14.461477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14.461477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14.461477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14.461477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14.461477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14.461477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14.461477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14.461477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14.461477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14.461477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14.461477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14.461477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14.461477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14.461477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14.461477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14.461477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14.461477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14.461477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14.461477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14.461477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14.461477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14.461477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14.461477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14.461477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14.461477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14.461477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14.461477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14.461477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14.461477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14.461477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14.461477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14.461477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14.461477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14.461477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14.461477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14.461477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14.461477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14.461477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14.461477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14.461477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14.461477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14.461477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14.461477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14.461477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14.461477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14.461477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14.461477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14.461477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14.461477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14.461477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14.461477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14.461477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14.461477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14.461477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14.461477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14.461477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14.461477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14.461477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14.461477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14.461477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14.461477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14.461477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14.461477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14.461477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14.461477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14.461477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14.461477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14.461477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14.461477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14.461477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14.461477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14.461477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14.461477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14.461477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14.461477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14.461477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14.461477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14.461477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14.461477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14.461477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14.461477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14.461477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14.461477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14.461477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14.461477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14.461477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14.461477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14.461477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14.461477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14.461477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14.461477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14.461477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14.461477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14.461477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14.461477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14.461477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14.461477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14.461477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14.461477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14.461477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14.461477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14.461477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14.461477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14.461477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14.461477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14.461477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14.461477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14.461477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14.461477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14.461477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14.461477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14.461477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14.461477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14.461477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14.461477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14.461477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14.461477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14.461477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14.461477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14.461477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14.461477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14.461477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14.461477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14.461477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14.461477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14.461477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14.461477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14.461477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0.34518315224999985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0.34518315224999985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tabSelected="1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49.99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49.99</v>
      </c>
    </row>
    <row r="4" spans="1:9">
      <c r="A4" s="8" t="s">
        <v>46</v>
      </c>
      <c r="B4" s="8">
        <v>50.03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50.03</v>
      </c>
    </row>
    <row r="5" spans="1:9">
      <c r="A5" s="8" t="s">
        <v>47</v>
      </c>
      <c r="B5" s="8">
        <v>50.02</v>
      </c>
      <c r="C5" s="8">
        <f t="shared" si="0"/>
        <v>1</v>
      </c>
      <c r="D5" s="8">
        <f t="shared" si="1"/>
        <v>0</v>
      </c>
      <c r="F5" s="8">
        <f t="shared" si="2"/>
        <v>50.02</v>
      </c>
    </row>
    <row r="6" spans="1:9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9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9">
      <c r="A8" s="8" t="s">
        <v>50</v>
      </c>
      <c r="B8" s="8">
        <v>49.97</v>
      </c>
      <c r="C8" s="8">
        <f t="shared" si="0"/>
        <v>1</v>
      </c>
      <c r="D8" s="8">
        <f t="shared" si="1"/>
        <v>0</v>
      </c>
      <c r="F8" s="8">
        <f t="shared" si="2"/>
        <v>49.97</v>
      </c>
    </row>
    <row r="9" spans="1:9">
      <c r="A9" s="8" t="s">
        <v>51</v>
      </c>
      <c r="B9" s="8">
        <v>49.96</v>
      </c>
      <c r="C9" s="8">
        <f t="shared" si="0"/>
        <v>1</v>
      </c>
      <c r="D9" s="8">
        <f t="shared" si="1"/>
        <v>0</v>
      </c>
      <c r="F9" s="8">
        <f t="shared" si="2"/>
        <v>49.96</v>
      </c>
    </row>
    <row r="10" spans="1:9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</row>
    <row r="11" spans="1:9">
      <c r="A11" s="8" t="s">
        <v>53</v>
      </c>
      <c r="B11" s="8">
        <v>49.98</v>
      </c>
      <c r="C11" s="8">
        <f t="shared" si="0"/>
        <v>1</v>
      </c>
      <c r="D11" s="8">
        <f t="shared" si="1"/>
        <v>0</v>
      </c>
      <c r="F11" s="8">
        <f t="shared" si="2"/>
        <v>49.98</v>
      </c>
    </row>
    <row r="12" spans="1:9">
      <c r="A12" s="8" t="s">
        <v>54</v>
      </c>
      <c r="B12" s="8">
        <v>49.95</v>
      </c>
      <c r="C12" s="8">
        <f t="shared" si="0"/>
        <v>1</v>
      </c>
      <c r="D12" s="8">
        <f t="shared" si="1"/>
        <v>0</v>
      </c>
      <c r="F12" s="8">
        <f t="shared" si="2"/>
        <v>49.95</v>
      </c>
    </row>
    <row r="13" spans="1:9">
      <c r="A13" s="8" t="s">
        <v>55</v>
      </c>
      <c r="B13" s="8">
        <v>49.94</v>
      </c>
      <c r="C13" s="8">
        <f t="shared" si="0"/>
        <v>1</v>
      </c>
      <c r="D13" s="8">
        <f t="shared" si="1"/>
        <v>0</v>
      </c>
      <c r="F13" s="8">
        <f t="shared" si="2"/>
        <v>49.94</v>
      </c>
    </row>
    <row r="14" spans="1:9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</row>
    <row r="15" spans="1:9">
      <c r="A15" s="8" t="s">
        <v>57</v>
      </c>
      <c r="B15" s="8">
        <v>49.98</v>
      </c>
      <c r="C15" s="8">
        <f t="shared" si="0"/>
        <v>1</v>
      </c>
      <c r="D15" s="8">
        <f t="shared" si="1"/>
        <v>0</v>
      </c>
      <c r="F15" s="8">
        <f t="shared" si="2"/>
        <v>49.98</v>
      </c>
    </row>
    <row r="16" spans="1:9">
      <c r="A16" s="8" t="s">
        <v>58</v>
      </c>
      <c r="B16" s="8">
        <v>49.99</v>
      </c>
      <c r="C16" s="8">
        <f t="shared" si="0"/>
        <v>1</v>
      </c>
      <c r="D16" s="8">
        <f t="shared" si="1"/>
        <v>0</v>
      </c>
      <c r="F16" s="8">
        <f t="shared" si="2"/>
        <v>49.99</v>
      </c>
    </row>
    <row r="17" spans="1:6">
      <c r="A17" s="8" t="s">
        <v>59</v>
      </c>
      <c r="B17" s="8">
        <v>49.96</v>
      </c>
      <c r="C17" s="8">
        <f t="shared" si="0"/>
        <v>1</v>
      </c>
      <c r="D17" s="8">
        <f t="shared" si="1"/>
        <v>0</v>
      </c>
      <c r="F17" s="8">
        <f t="shared" si="2"/>
        <v>49.96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50.01</v>
      </c>
      <c r="C20" s="8">
        <f t="shared" si="0"/>
        <v>1</v>
      </c>
      <c r="D20" s="8">
        <f t="shared" si="1"/>
        <v>0</v>
      </c>
      <c r="F20" s="8">
        <f t="shared" si="2"/>
        <v>50.01</v>
      </c>
    </row>
    <row r="21" spans="1:6">
      <c r="A21" s="8" t="s">
        <v>63</v>
      </c>
      <c r="B21" s="8">
        <v>50.07</v>
      </c>
      <c r="C21" s="8">
        <f t="shared" si="0"/>
        <v>1</v>
      </c>
      <c r="D21" s="8">
        <f t="shared" si="1"/>
        <v>0</v>
      </c>
      <c r="F21" s="8">
        <f t="shared" si="2"/>
        <v>50.07</v>
      </c>
    </row>
    <row r="22" spans="1:6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</row>
    <row r="23" spans="1:6">
      <c r="A23" s="8" t="s">
        <v>65</v>
      </c>
      <c r="B23" s="8">
        <v>50.01</v>
      </c>
      <c r="C23" s="8">
        <f t="shared" si="0"/>
        <v>1</v>
      </c>
      <c r="D23" s="8">
        <f t="shared" si="1"/>
        <v>0</v>
      </c>
      <c r="F23" s="8">
        <f t="shared" si="2"/>
        <v>50.01</v>
      </c>
    </row>
    <row r="24" spans="1:6">
      <c r="A24" s="8" t="s">
        <v>66</v>
      </c>
      <c r="B24" s="8">
        <v>49.98</v>
      </c>
      <c r="C24" s="8">
        <f t="shared" si="0"/>
        <v>1</v>
      </c>
      <c r="D24" s="8">
        <f t="shared" si="1"/>
        <v>0</v>
      </c>
      <c r="F24" s="8">
        <f t="shared" si="2"/>
        <v>49.98</v>
      </c>
    </row>
    <row r="25" spans="1:6">
      <c r="A25" s="8" t="s">
        <v>67</v>
      </c>
      <c r="B25" s="8">
        <v>50.01</v>
      </c>
      <c r="C25" s="8">
        <f t="shared" si="0"/>
        <v>1</v>
      </c>
      <c r="D25" s="8">
        <f t="shared" si="1"/>
        <v>0</v>
      </c>
      <c r="F25" s="8">
        <f t="shared" si="2"/>
        <v>50.01</v>
      </c>
    </row>
    <row r="26" spans="1:6">
      <c r="A26" s="8" t="s">
        <v>68</v>
      </c>
      <c r="B26" s="8">
        <v>50.02</v>
      </c>
      <c r="C26" s="8">
        <f t="shared" si="0"/>
        <v>1</v>
      </c>
      <c r="D26" s="8">
        <f t="shared" si="1"/>
        <v>0</v>
      </c>
      <c r="F26" s="8">
        <f t="shared" si="2"/>
        <v>50.02</v>
      </c>
    </row>
    <row r="27" spans="1:6">
      <c r="A27" s="8" t="s">
        <v>69</v>
      </c>
      <c r="B27" s="8">
        <v>50.05</v>
      </c>
      <c r="C27" s="8">
        <f t="shared" si="0"/>
        <v>1</v>
      </c>
      <c r="D27" s="8">
        <f t="shared" si="1"/>
        <v>0</v>
      </c>
      <c r="F27" s="8">
        <f t="shared" si="2"/>
        <v>50.05</v>
      </c>
    </row>
    <row r="28" spans="1:6">
      <c r="A28" s="8" t="s">
        <v>70</v>
      </c>
      <c r="B28" s="8">
        <v>50.01</v>
      </c>
      <c r="C28" s="8">
        <f t="shared" si="0"/>
        <v>1</v>
      </c>
      <c r="D28" s="8">
        <f t="shared" si="1"/>
        <v>0</v>
      </c>
      <c r="F28" s="8">
        <f t="shared" si="2"/>
        <v>50.01</v>
      </c>
    </row>
    <row r="29" spans="1:6">
      <c r="A29" s="8" t="s">
        <v>71</v>
      </c>
      <c r="B29" s="8">
        <v>50.01</v>
      </c>
      <c r="C29" s="8">
        <f t="shared" si="0"/>
        <v>1</v>
      </c>
      <c r="D29" s="8">
        <f t="shared" si="1"/>
        <v>0</v>
      </c>
      <c r="F29" s="8">
        <f t="shared" si="2"/>
        <v>50.01</v>
      </c>
    </row>
    <row r="30" spans="1:6">
      <c r="A30" s="8" t="s">
        <v>72</v>
      </c>
      <c r="B30" s="8">
        <v>49.98</v>
      </c>
      <c r="C30" s="8">
        <f t="shared" si="0"/>
        <v>1</v>
      </c>
      <c r="D30" s="8">
        <f t="shared" si="1"/>
        <v>0</v>
      </c>
      <c r="F30" s="8">
        <f t="shared" si="2"/>
        <v>49.98</v>
      </c>
    </row>
    <row r="31" spans="1:6">
      <c r="A31" s="8" t="s">
        <v>73</v>
      </c>
      <c r="B31" s="8">
        <v>49.95</v>
      </c>
      <c r="C31" s="8">
        <f t="shared" si="0"/>
        <v>1</v>
      </c>
      <c r="D31" s="8">
        <f t="shared" si="1"/>
        <v>0</v>
      </c>
      <c r="F31" s="8">
        <f t="shared" si="2"/>
        <v>49.95</v>
      </c>
    </row>
    <row r="32" spans="1:6">
      <c r="A32" s="8" t="s">
        <v>74</v>
      </c>
      <c r="B32" s="8">
        <v>49.96</v>
      </c>
      <c r="C32" s="8">
        <f t="shared" si="0"/>
        <v>1</v>
      </c>
      <c r="D32" s="8">
        <f t="shared" si="1"/>
        <v>0</v>
      </c>
      <c r="F32" s="8">
        <f t="shared" si="2"/>
        <v>49.96</v>
      </c>
    </row>
    <row r="33" spans="1:6">
      <c r="A33" s="8" t="s">
        <v>75</v>
      </c>
      <c r="B33" s="8">
        <v>49.98</v>
      </c>
      <c r="C33" s="8">
        <f t="shared" si="0"/>
        <v>1</v>
      </c>
      <c r="D33" s="8">
        <f t="shared" si="1"/>
        <v>0</v>
      </c>
      <c r="F33" s="8">
        <f t="shared" si="2"/>
        <v>49.98</v>
      </c>
    </row>
    <row r="34" spans="1:6">
      <c r="A34" s="8" t="s">
        <v>76</v>
      </c>
      <c r="B34" s="8">
        <v>49.93</v>
      </c>
      <c r="C34" s="8">
        <f t="shared" si="0"/>
        <v>1</v>
      </c>
      <c r="D34" s="8">
        <f t="shared" si="1"/>
        <v>0</v>
      </c>
      <c r="F34" s="8">
        <f t="shared" si="2"/>
        <v>49.93</v>
      </c>
    </row>
    <row r="35" spans="1:6">
      <c r="A35" s="8" t="s">
        <v>77</v>
      </c>
      <c r="B35" s="8">
        <v>49.89</v>
      </c>
      <c r="C35" s="8">
        <f t="shared" si="0"/>
        <v>1</v>
      </c>
      <c r="D35" s="8">
        <f t="shared" si="1"/>
        <v>0</v>
      </c>
      <c r="F35" s="8">
        <f t="shared" si="2"/>
        <v>49.89</v>
      </c>
    </row>
    <row r="36" spans="1:6">
      <c r="A36" s="8" t="s">
        <v>78</v>
      </c>
      <c r="B36" s="8">
        <v>49.95</v>
      </c>
      <c r="C36" s="8">
        <f t="shared" si="0"/>
        <v>1</v>
      </c>
      <c r="D36" s="8">
        <f t="shared" si="1"/>
        <v>0</v>
      </c>
      <c r="F36" s="8">
        <f t="shared" si="2"/>
        <v>49.95</v>
      </c>
    </row>
    <row r="37" spans="1:6">
      <c r="A37" s="8" t="s">
        <v>79</v>
      </c>
      <c r="B37" s="8">
        <v>49.99</v>
      </c>
      <c r="C37" s="8">
        <f t="shared" si="0"/>
        <v>1</v>
      </c>
      <c r="D37" s="8">
        <f t="shared" si="1"/>
        <v>0</v>
      </c>
      <c r="F37" s="8">
        <f t="shared" si="2"/>
        <v>49.99</v>
      </c>
    </row>
    <row r="38" spans="1:6">
      <c r="A38" s="8" t="s">
        <v>80</v>
      </c>
      <c r="B38" s="8">
        <v>50.01</v>
      </c>
      <c r="C38" s="8">
        <f t="shared" si="0"/>
        <v>1</v>
      </c>
      <c r="D38" s="8">
        <f t="shared" si="1"/>
        <v>0</v>
      </c>
      <c r="F38" s="8">
        <f t="shared" si="2"/>
        <v>50.01</v>
      </c>
    </row>
    <row r="39" spans="1:6">
      <c r="A39" s="8" t="s">
        <v>81</v>
      </c>
      <c r="B39" s="8">
        <v>49.96</v>
      </c>
      <c r="C39" s="8">
        <f t="shared" si="0"/>
        <v>1</v>
      </c>
      <c r="D39" s="8">
        <f t="shared" si="1"/>
        <v>0</v>
      </c>
      <c r="F39" s="8">
        <f t="shared" si="2"/>
        <v>49.96</v>
      </c>
    </row>
    <row r="40" spans="1:6">
      <c r="A40" s="8" t="s">
        <v>82</v>
      </c>
      <c r="B40" s="8">
        <v>49.93</v>
      </c>
      <c r="C40" s="8">
        <f t="shared" si="0"/>
        <v>1</v>
      </c>
      <c r="D40" s="8">
        <f t="shared" si="1"/>
        <v>0</v>
      </c>
      <c r="F40" s="8">
        <f t="shared" si="2"/>
        <v>49.93</v>
      </c>
    </row>
    <row r="41" spans="1:6">
      <c r="A41" s="8" t="s">
        <v>83</v>
      </c>
      <c r="B41" s="8">
        <v>49.93</v>
      </c>
      <c r="C41" s="8">
        <f t="shared" si="0"/>
        <v>1</v>
      </c>
      <c r="D41" s="8">
        <f t="shared" si="1"/>
        <v>0</v>
      </c>
      <c r="F41" s="8">
        <f t="shared" si="2"/>
        <v>49.93</v>
      </c>
    </row>
    <row r="42" spans="1:6">
      <c r="A42" s="8" t="s">
        <v>84</v>
      </c>
      <c r="B42" s="8">
        <v>50.04</v>
      </c>
      <c r="C42" s="8">
        <f t="shared" si="0"/>
        <v>1</v>
      </c>
      <c r="D42" s="8">
        <f t="shared" si="1"/>
        <v>0</v>
      </c>
      <c r="F42" s="8">
        <f t="shared" si="2"/>
        <v>50.04</v>
      </c>
    </row>
    <row r="43" spans="1:6">
      <c r="A43" s="8" t="s">
        <v>85</v>
      </c>
      <c r="B43" s="8">
        <v>50.03</v>
      </c>
      <c r="C43" s="8">
        <f t="shared" si="0"/>
        <v>1</v>
      </c>
      <c r="D43" s="8">
        <f t="shared" si="1"/>
        <v>0</v>
      </c>
      <c r="F43" s="8">
        <f t="shared" si="2"/>
        <v>50.03</v>
      </c>
    </row>
    <row r="44" spans="1:6">
      <c r="A44" s="8" t="s">
        <v>86</v>
      </c>
      <c r="B44" s="8">
        <v>49.99</v>
      </c>
      <c r="C44" s="8">
        <f t="shared" si="0"/>
        <v>1</v>
      </c>
      <c r="D44" s="8">
        <f t="shared" si="1"/>
        <v>0</v>
      </c>
      <c r="F44" s="8">
        <f t="shared" si="2"/>
        <v>49.99</v>
      </c>
    </row>
    <row r="45" spans="1:6">
      <c r="A45" s="8" t="s">
        <v>87</v>
      </c>
      <c r="B45" s="8">
        <v>49.91</v>
      </c>
      <c r="C45" s="8">
        <f t="shared" si="0"/>
        <v>1</v>
      </c>
      <c r="D45" s="8">
        <f t="shared" si="1"/>
        <v>0</v>
      </c>
      <c r="F45" s="8">
        <f t="shared" si="2"/>
        <v>49.91</v>
      </c>
    </row>
    <row r="46" spans="1:6">
      <c r="A46" s="8" t="s">
        <v>88</v>
      </c>
      <c r="B46" s="8">
        <v>49.95</v>
      </c>
      <c r="C46" s="8">
        <f t="shared" si="0"/>
        <v>1</v>
      </c>
      <c r="D46" s="8">
        <f t="shared" si="1"/>
        <v>0</v>
      </c>
      <c r="F46" s="8">
        <f t="shared" si="2"/>
        <v>49.95</v>
      </c>
    </row>
    <row r="47" spans="1:6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</row>
    <row r="48" spans="1:6">
      <c r="A48" s="8" t="s">
        <v>90</v>
      </c>
      <c r="B48" s="8">
        <v>50.04</v>
      </c>
      <c r="C48" s="8">
        <f t="shared" si="0"/>
        <v>1</v>
      </c>
      <c r="D48" s="8">
        <f t="shared" si="1"/>
        <v>0</v>
      </c>
      <c r="F48" s="8">
        <f t="shared" si="2"/>
        <v>50.04</v>
      </c>
    </row>
    <row r="49" spans="1:6">
      <c r="A49" s="8" t="s">
        <v>91</v>
      </c>
      <c r="B49" s="8">
        <v>50.03</v>
      </c>
      <c r="C49" s="8">
        <f t="shared" si="0"/>
        <v>1</v>
      </c>
      <c r="D49" s="8">
        <f t="shared" si="1"/>
        <v>0</v>
      </c>
      <c r="F49" s="8">
        <f t="shared" si="2"/>
        <v>50.03</v>
      </c>
    </row>
    <row r="50" spans="1:6">
      <c r="A50" s="8" t="s">
        <v>92</v>
      </c>
      <c r="B50" s="8">
        <v>50.03</v>
      </c>
      <c r="C50" s="8">
        <f t="shared" si="0"/>
        <v>1</v>
      </c>
      <c r="D50" s="8">
        <f t="shared" si="1"/>
        <v>0</v>
      </c>
      <c r="F50" s="8">
        <f t="shared" si="2"/>
        <v>50.03</v>
      </c>
    </row>
    <row r="51" spans="1:6">
      <c r="A51" s="8" t="s">
        <v>93</v>
      </c>
      <c r="B51" s="8">
        <v>50.08</v>
      </c>
      <c r="C51" s="8">
        <f t="shared" si="0"/>
        <v>1</v>
      </c>
      <c r="D51" s="8">
        <f t="shared" si="1"/>
        <v>0</v>
      </c>
      <c r="F51" s="8">
        <f t="shared" si="2"/>
        <v>50.08</v>
      </c>
    </row>
    <row r="52" spans="1:6">
      <c r="A52" s="8" t="s">
        <v>94</v>
      </c>
      <c r="B52" s="8">
        <v>50</v>
      </c>
      <c r="C52" s="8">
        <f t="shared" si="0"/>
        <v>1</v>
      </c>
      <c r="D52" s="8">
        <f t="shared" si="1"/>
        <v>0</v>
      </c>
      <c r="F52" s="8">
        <f t="shared" si="2"/>
        <v>50</v>
      </c>
    </row>
    <row r="53" spans="1:6">
      <c r="A53" s="8" t="s">
        <v>95</v>
      </c>
      <c r="B53" s="8">
        <v>49.98</v>
      </c>
      <c r="C53" s="8">
        <f t="shared" si="0"/>
        <v>1</v>
      </c>
      <c r="D53" s="8">
        <f t="shared" si="1"/>
        <v>0</v>
      </c>
      <c r="F53" s="8">
        <f t="shared" si="2"/>
        <v>49.98</v>
      </c>
    </row>
    <row r="54" spans="1:6">
      <c r="A54" s="8" t="s">
        <v>96</v>
      </c>
      <c r="B54" s="8">
        <v>50</v>
      </c>
      <c r="C54" s="8">
        <f t="shared" si="0"/>
        <v>1</v>
      </c>
      <c r="D54" s="8">
        <f t="shared" si="1"/>
        <v>0</v>
      </c>
      <c r="F54" s="8">
        <f t="shared" si="2"/>
        <v>50</v>
      </c>
    </row>
    <row r="55" spans="1:6">
      <c r="A55" s="8" t="s">
        <v>97</v>
      </c>
      <c r="B55" s="8">
        <v>50.01</v>
      </c>
      <c r="C55" s="8">
        <f t="shared" si="0"/>
        <v>1</v>
      </c>
      <c r="D55" s="8">
        <f t="shared" si="1"/>
        <v>0</v>
      </c>
      <c r="F55" s="8">
        <f t="shared" si="2"/>
        <v>50.01</v>
      </c>
    </row>
    <row r="56" spans="1:6">
      <c r="A56" s="8" t="s">
        <v>98</v>
      </c>
      <c r="B56" s="8">
        <v>50.11</v>
      </c>
      <c r="C56" s="8">
        <f t="shared" si="0"/>
        <v>1</v>
      </c>
      <c r="D56" s="8">
        <f t="shared" si="1"/>
        <v>0</v>
      </c>
      <c r="F56" s="8">
        <f t="shared" si="2"/>
        <v>50.11</v>
      </c>
    </row>
    <row r="57" spans="1:6">
      <c r="A57" s="8" t="s">
        <v>99</v>
      </c>
      <c r="B57" s="8">
        <v>50.09</v>
      </c>
      <c r="C57" s="8">
        <f t="shared" si="0"/>
        <v>1</v>
      </c>
      <c r="D57" s="8">
        <f t="shared" si="1"/>
        <v>0</v>
      </c>
      <c r="F57" s="8">
        <f t="shared" si="2"/>
        <v>50.09</v>
      </c>
    </row>
    <row r="58" spans="1:6">
      <c r="A58" s="8" t="s">
        <v>100</v>
      </c>
      <c r="B58" s="8">
        <v>50.05</v>
      </c>
      <c r="C58" s="8">
        <f t="shared" si="0"/>
        <v>1</v>
      </c>
      <c r="D58" s="8">
        <f t="shared" si="1"/>
        <v>0</v>
      </c>
      <c r="F58" s="8">
        <f t="shared" si="2"/>
        <v>50.05</v>
      </c>
    </row>
    <row r="59" spans="1:6">
      <c r="A59" s="8" t="s">
        <v>101</v>
      </c>
      <c r="B59" s="8">
        <v>50.15</v>
      </c>
      <c r="C59" s="8">
        <f t="shared" si="0"/>
        <v>1</v>
      </c>
      <c r="D59" s="8">
        <f t="shared" si="1"/>
        <v>0</v>
      </c>
      <c r="F59" s="8">
        <f t="shared" si="2"/>
        <v>50.15</v>
      </c>
    </row>
    <row r="60" spans="1:6">
      <c r="A60" s="8" t="s">
        <v>102</v>
      </c>
      <c r="B60" s="8">
        <v>50.01</v>
      </c>
      <c r="C60" s="8">
        <f t="shared" si="0"/>
        <v>1</v>
      </c>
      <c r="D60" s="8">
        <f t="shared" si="1"/>
        <v>0</v>
      </c>
      <c r="F60" s="8">
        <f t="shared" si="2"/>
        <v>50.01</v>
      </c>
    </row>
    <row r="61" spans="1:6">
      <c r="A61" s="8" t="s">
        <v>103</v>
      </c>
      <c r="B61" s="8">
        <v>49.98</v>
      </c>
      <c r="C61" s="8">
        <f t="shared" si="0"/>
        <v>1</v>
      </c>
      <c r="D61" s="8">
        <f t="shared" si="1"/>
        <v>0</v>
      </c>
      <c r="F61" s="8">
        <f t="shared" si="2"/>
        <v>49.98</v>
      </c>
    </row>
    <row r="62" spans="1:6">
      <c r="A62" s="8" t="s">
        <v>104</v>
      </c>
      <c r="B62" s="8">
        <v>50.02</v>
      </c>
      <c r="C62" s="8">
        <f t="shared" si="0"/>
        <v>1</v>
      </c>
      <c r="D62" s="8">
        <f t="shared" si="1"/>
        <v>0</v>
      </c>
      <c r="F62" s="8">
        <f t="shared" si="2"/>
        <v>50.02</v>
      </c>
    </row>
    <row r="63" spans="1:6">
      <c r="A63" s="8" t="s">
        <v>105</v>
      </c>
      <c r="B63" s="8">
        <v>50.06</v>
      </c>
      <c r="C63" s="8">
        <f t="shared" si="0"/>
        <v>1</v>
      </c>
      <c r="D63" s="8">
        <f t="shared" si="1"/>
        <v>0</v>
      </c>
      <c r="F63" s="8">
        <f t="shared" si="2"/>
        <v>50.06</v>
      </c>
    </row>
    <row r="64" spans="1:6">
      <c r="A64" s="8" t="s">
        <v>106</v>
      </c>
      <c r="B64" s="8">
        <v>50.04</v>
      </c>
      <c r="C64" s="8">
        <f t="shared" si="0"/>
        <v>1</v>
      </c>
      <c r="D64" s="8">
        <f t="shared" si="1"/>
        <v>0</v>
      </c>
      <c r="F64" s="8">
        <f t="shared" si="2"/>
        <v>50.04</v>
      </c>
    </row>
    <row r="65" spans="1:6">
      <c r="A65" s="8" t="s">
        <v>107</v>
      </c>
      <c r="B65" s="8">
        <v>50.01</v>
      </c>
      <c r="C65" s="8">
        <f t="shared" si="0"/>
        <v>1</v>
      </c>
      <c r="D65" s="8">
        <f t="shared" si="1"/>
        <v>0</v>
      </c>
      <c r="F65" s="8">
        <f t="shared" si="2"/>
        <v>50.01</v>
      </c>
    </row>
    <row r="66" spans="1:6">
      <c r="A66" s="8" t="s">
        <v>108</v>
      </c>
      <c r="B66" s="8">
        <v>49.94</v>
      </c>
      <c r="C66" s="8">
        <f t="shared" si="0"/>
        <v>1</v>
      </c>
      <c r="D66" s="8">
        <f t="shared" si="1"/>
        <v>0</v>
      </c>
      <c r="F66" s="8">
        <f t="shared" si="2"/>
        <v>49.94</v>
      </c>
    </row>
    <row r="67" spans="1:6">
      <c r="A67" s="8" t="s">
        <v>109</v>
      </c>
      <c r="B67" s="8">
        <v>49.97</v>
      </c>
      <c r="C67" s="8">
        <f t="shared" si="0"/>
        <v>1</v>
      </c>
      <c r="D67" s="8">
        <f t="shared" si="1"/>
        <v>0</v>
      </c>
      <c r="F67" s="8">
        <f t="shared" si="2"/>
        <v>49.97</v>
      </c>
    </row>
    <row r="68" spans="1:6">
      <c r="A68" s="8" t="s">
        <v>110</v>
      </c>
      <c r="B68" s="8">
        <v>49.95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49.95</v>
      </c>
    </row>
    <row r="69" spans="1:6">
      <c r="A69" s="8" t="s">
        <v>111</v>
      </c>
      <c r="B69" s="8">
        <v>49.96</v>
      </c>
      <c r="C69" s="8">
        <f t="shared" si="3"/>
        <v>1</v>
      </c>
      <c r="D69" s="8">
        <f t="shared" si="4"/>
        <v>0</v>
      </c>
      <c r="F69" s="8">
        <f t="shared" si="5"/>
        <v>49.96</v>
      </c>
    </row>
    <row r="70" spans="1:6">
      <c r="A70" s="8" t="s">
        <v>112</v>
      </c>
      <c r="B70" s="8">
        <v>49.96</v>
      </c>
      <c r="C70" s="8">
        <f t="shared" si="3"/>
        <v>1</v>
      </c>
      <c r="D70" s="8">
        <f t="shared" si="4"/>
        <v>0</v>
      </c>
      <c r="F70" s="8">
        <f t="shared" si="5"/>
        <v>49.96</v>
      </c>
    </row>
    <row r="71" spans="1:6">
      <c r="A71" s="8" t="s">
        <v>113</v>
      </c>
      <c r="B71" s="8">
        <v>49.95</v>
      </c>
      <c r="C71" s="8">
        <f t="shared" si="3"/>
        <v>1</v>
      </c>
      <c r="D71" s="8">
        <f t="shared" si="4"/>
        <v>0</v>
      </c>
      <c r="F71" s="8">
        <f t="shared" si="5"/>
        <v>49.95</v>
      </c>
    </row>
    <row r="72" spans="1:6">
      <c r="A72" s="8" t="s">
        <v>114</v>
      </c>
      <c r="B72" s="8">
        <v>50</v>
      </c>
      <c r="C72" s="8">
        <f t="shared" si="3"/>
        <v>1</v>
      </c>
      <c r="D72" s="8">
        <f t="shared" si="4"/>
        <v>0</v>
      </c>
      <c r="F72" s="8">
        <f t="shared" si="5"/>
        <v>50</v>
      </c>
    </row>
    <row r="73" spans="1:6">
      <c r="A73" s="8" t="s">
        <v>115</v>
      </c>
      <c r="B73" s="8">
        <v>50.01</v>
      </c>
      <c r="C73" s="8">
        <f t="shared" si="3"/>
        <v>1</v>
      </c>
      <c r="D73" s="8">
        <f t="shared" si="4"/>
        <v>0</v>
      </c>
      <c r="F73" s="8">
        <f t="shared" si="5"/>
        <v>50.01</v>
      </c>
    </row>
    <row r="74" spans="1:6">
      <c r="A74" s="8" t="s">
        <v>116</v>
      </c>
      <c r="B74" s="8">
        <v>50.05</v>
      </c>
      <c r="C74" s="8">
        <f t="shared" si="3"/>
        <v>1</v>
      </c>
      <c r="D74" s="8">
        <f t="shared" si="4"/>
        <v>0</v>
      </c>
      <c r="F74" s="8">
        <f t="shared" si="5"/>
        <v>50.05</v>
      </c>
    </row>
    <row r="75" spans="1:6">
      <c r="A75" s="8" t="s">
        <v>117</v>
      </c>
      <c r="B75" s="8">
        <v>49.98</v>
      </c>
      <c r="C75" s="8">
        <f t="shared" si="3"/>
        <v>1</v>
      </c>
      <c r="D75" s="8">
        <f t="shared" si="4"/>
        <v>0</v>
      </c>
      <c r="F75" s="8">
        <f t="shared" si="5"/>
        <v>49.98</v>
      </c>
    </row>
    <row r="76" spans="1:6">
      <c r="A76" s="8" t="s">
        <v>118</v>
      </c>
      <c r="B76" s="8">
        <v>49.96</v>
      </c>
      <c r="C76" s="8">
        <f t="shared" si="3"/>
        <v>1</v>
      </c>
      <c r="D76" s="8">
        <f t="shared" si="4"/>
        <v>0</v>
      </c>
      <c r="F76" s="8">
        <f t="shared" si="5"/>
        <v>49.96</v>
      </c>
    </row>
    <row r="77" spans="1:6">
      <c r="A77" s="8" t="s">
        <v>119</v>
      </c>
      <c r="B77" s="8">
        <v>50</v>
      </c>
      <c r="C77" s="8">
        <f t="shared" si="3"/>
        <v>1</v>
      </c>
      <c r="D77" s="8">
        <f t="shared" si="4"/>
        <v>0</v>
      </c>
      <c r="F77" s="8">
        <f t="shared" si="5"/>
        <v>50</v>
      </c>
    </row>
    <row r="78" spans="1:6">
      <c r="A78" s="8" t="s">
        <v>120</v>
      </c>
      <c r="B78" s="8">
        <v>49.99</v>
      </c>
      <c r="C78" s="8">
        <f t="shared" si="3"/>
        <v>1</v>
      </c>
      <c r="D78" s="8">
        <f t="shared" si="4"/>
        <v>0</v>
      </c>
      <c r="F78" s="8">
        <f t="shared" si="5"/>
        <v>49.99</v>
      </c>
    </row>
    <row r="79" spans="1:6">
      <c r="A79" s="8" t="s">
        <v>121</v>
      </c>
      <c r="B79" s="8">
        <v>50</v>
      </c>
      <c r="C79" s="8">
        <f t="shared" si="3"/>
        <v>1</v>
      </c>
      <c r="D79" s="8">
        <f t="shared" si="4"/>
        <v>0</v>
      </c>
      <c r="F79" s="8">
        <f t="shared" si="5"/>
        <v>50</v>
      </c>
    </row>
    <row r="80" spans="1:6">
      <c r="A80" s="8" t="s">
        <v>122</v>
      </c>
      <c r="B80" s="8">
        <v>49.94</v>
      </c>
      <c r="C80" s="8">
        <f t="shared" si="3"/>
        <v>1</v>
      </c>
      <c r="D80" s="8">
        <f t="shared" si="4"/>
        <v>0</v>
      </c>
      <c r="F80" s="8">
        <f t="shared" si="5"/>
        <v>49.94</v>
      </c>
    </row>
    <row r="81" spans="1:6">
      <c r="A81" s="8" t="s">
        <v>123</v>
      </c>
      <c r="B81" s="8">
        <v>49.96</v>
      </c>
      <c r="C81" s="8">
        <f t="shared" si="3"/>
        <v>1</v>
      </c>
      <c r="D81" s="8">
        <f t="shared" si="4"/>
        <v>0</v>
      </c>
      <c r="F81" s="8">
        <f t="shared" si="5"/>
        <v>49.96</v>
      </c>
    </row>
    <row r="82" spans="1:6">
      <c r="A82" s="8" t="s">
        <v>124</v>
      </c>
      <c r="B82" s="8">
        <v>49.97</v>
      </c>
      <c r="C82" s="8">
        <f t="shared" si="3"/>
        <v>1</v>
      </c>
      <c r="D82" s="8">
        <f t="shared" si="4"/>
        <v>0</v>
      </c>
      <c r="F82" s="8">
        <f t="shared" si="5"/>
        <v>49.97</v>
      </c>
    </row>
    <row r="83" spans="1:6">
      <c r="A83" s="8" t="s">
        <v>125</v>
      </c>
      <c r="B83" s="8">
        <v>49.88</v>
      </c>
      <c r="C83" s="8">
        <f t="shared" si="3"/>
        <v>1</v>
      </c>
      <c r="D83" s="8">
        <f t="shared" si="4"/>
        <v>0</v>
      </c>
      <c r="F83" s="8">
        <f t="shared" si="5"/>
        <v>49.88</v>
      </c>
    </row>
    <row r="84" spans="1:6">
      <c r="A84" s="8" t="s">
        <v>126</v>
      </c>
      <c r="B84" s="8">
        <v>49.89</v>
      </c>
      <c r="C84" s="8">
        <f t="shared" si="3"/>
        <v>1</v>
      </c>
      <c r="D84" s="8">
        <f t="shared" si="4"/>
        <v>0</v>
      </c>
      <c r="F84" s="8">
        <f t="shared" si="5"/>
        <v>49.89</v>
      </c>
    </row>
    <row r="85" spans="1:6">
      <c r="A85" s="8" t="s">
        <v>127</v>
      </c>
      <c r="B85" s="8">
        <v>49.87</v>
      </c>
      <c r="C85" s="8">
        <f t="shared" si="3"/>
        <v>1</v>
      </c>
      <c r="D85" s="8">
        <f t="shared" si="4"/>
        <v>0</v>
      </c>
      <c r="F85" s="8">
        <f t="shared" si="5"/>
        <v>49.87</v>
      </c>
    </row>
    <row r="86" spans="1:6">
      <c r="A86" s="8" t="s">
        <v>128</v>
      </c>
      <c r="B86" s="8">
        <v>49.98</v>
      </c>
      <c r="C86" s="8">
        <f t="shared" si="3"/>
        <v>1</v>
      </c>
      <c r="D86" s="8">
        <f t="shared" si="4"/>
        <v>0</v>
      </c>
      <c r="F86" s="8">
        <f t="shared" si="5"/>
        <v>49.98</v>
      </c>
    </row>
    <row r="87" spans="1:6">
      <c r="A87" s="8" t="s">
        <v>129</v>
      </c>
      <c r="B87" s="8">
        <v>49.98</v>
      </c>
      <c r="C87" s="8">
        <f t="shared" si="3"/>
        <v>1</v>
      </c>
      <c r="D87" s="8">
        <f t="shared" si="4"/>
        <v>0</v>
      </c>
      <c r="F87" s="8">
        <f t="shared" si="5"/>
        <v>49.98</v>
      </c>
    </row>
    <row r="88" spans="1:6">
      <c r="A88" s="8" t="s">
        <v>130</v>
      </c>
      <c r="B88" s="8">
        <v>50.01</v>
      </c>
      <c r="C88" s="8">
        <f t="shared" si="3"/>
        <v>1</v>
      </c>
      <c r="D88" s="8">
        <f t="shared" si="4"/>
        <v>0</v>
      </c>
      <c r="F88" s="8">
        <f t="shared" si="5"/>
        <v>50.01</v>
      </c>
    </row>
    <row r="89" spans="1:6">
      <c r="A89" s="8" t="s">
        <v>131</v>
      </c>
      <c r="B89" s="8">
        <v>50</v>
      </c>
      <c r="C89" s="8">
        <f t="shared" si="3"/>
        <v>1</v>
      </c>
      <c r="D89" s="8">
        <f t="shared" si="4"/>
        <v>0</v>
      </c>
      <c r="F89" s="8">
        <f t="shared" si="5"/>
        <v>50</v>
      </c>
    </row>
    <row r="90" spans="1:6">
      <c r="A90" s="8" t="s">
        <v>132</v>
      </c>
      <c r="B90" s="8">
        <v>50.05</v>
      </c>
      <c r="C90" s="8">
        <f t="shared" si="3"/>
        <v>1</v>
      </c>
      <c r="D90" s="8">
        <f t="shared" si="4"/>
        <v>0</v>
      </c>
      <c r="F90" s="8">
        <f t="shared" si="5"/>
        <v>50.05</v>
      </c>
    </row>
    <row r="91" spans="1:6">
      <c r="A91" s="8" t="s">
        <v>133</v>
      </c>
      <c r="B91" s="8">
        <v>50</v>
      </c>
      <c r="C91" s="8">
        <f t="shared" si="3"/>
        <v>1</v>
      </c>
      <c r="D91" s="8">
        <f t="shared" si="4"/>
        <v>0</v>
      </c>
      <c r="F91" s="8">
        <f t="shared" si="5"/>
        <v>50</v>
      </c>
    </row>
    <row r="92" spans="1:6">
      <c r="A92" s="8" t="s">
        <v>134</v>
      </c>
      <c r="B92" s="8">
        <v>49.98</v>
      </c>
      <c r="C92" s="8">
        <f t="shared" si="3"/>
        <v>1</v>
      </c>
      <c r="D92" s="8">
        <f t="shared" si="4"/>
        <v>0</v>
      </c>
      <c r="F92" s="8">
        <f t="shared" si="5"/>
        <v>49.98</v>
      </c>
    </row>
    <row r="93" spans="1:6">
      <c r="A93" s="8" t="s">
        <v>135</v>
      </c>
      <c r="B93" s="8">
        <v>50.01</v>
      </c>
      <c r="C93" s="8">
        <f t="shared" si="3"/>
        <v>1</v>
      </c>
      <c r="D93" s="8">
        <f t="shared" si="4"/>
        <v>0</v>
      </c>
      <c r="F93" s="8">
        <f t="shared" si="5"/>
        <v>50.01</v>
      </c>
    </row>
    <row r="94" spans="1:6">
      <c r="A94" s="8" t="s">
        <v>136</v>
      </c>
      <c r="B94" s="8">
        <v>50.02</v>
      </c>
      <c r="C94" s="8">
        <f t="shared" si="3"/>
        <v>1</v>
      </c>
      <c r="D94" s="8">
        <f t="shared" si="4"/>
        <v>0</v>
      </c>
      <c r="F94" s="8">
        <f t="shared" si="5"/>
        <v>50.02</v>
      </c>
    </row>
    <row r="95" spans="1:6">
      <c r="A95" s="8" t="s">
        <v>137</v>
      </c>
      <c r="B95" s="8">
        <v>50.01</v>
      </c>
      <c r="C95" s="8">
        <f t="shared" si="3"/>
        <v>1</v>
      </c>
      <c r="D95" s="8">
        <f t="shared" si="4"/>
        <v>0</v>
      </c>
      <c r="F95" s="8">
        <f t="shared" si="5"/>
        <v>50.01</v>
      </c>
    </row>
    <row r="96" spans="1:6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</row>
    <row r="97" spans="1:6">
      <c r="A97" s="8" t="s">
        <v>139</v>
      </c>
      <c r="B97" s="8">
        <v>50.01</v>
      </c>
      <c r="C97" s="8">
        <f t="shared" si="3"/>
        <v>1</v>
      </c>
      <c r="D97" s="8">
        <f t="shared" si="4"/>
        <v>0</v>
      </c>
      <c r="F97" s="8">
        <f t="shared" si="5"/>
        <v>50.01</v>
      </c>
    </row>
    <row r="98" spans="1:6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</row>
    <row r="99" spans="1:6" ht="13.5" thickBot="1">
      <c r="A99" s="8" t="s">
        <v>171</v>
      </c>
      <c r="B99" s="27">
        <f>AVERAGE(B3:B98)</f>
        <v>49.991875000000014</v>
      </c>
      <c r="C99" s="8">
        <f>SUM(C3:C98)/4000</f>
        <v>2.4E-2</v>
      </c>
      <c r="D99" s="8">
        <f>SUM(D3:D98)</f>
        <v>0</v>
      </c>
      <c r="F99" s="8">
        <f t="shared" si="5"/>
        <v>49.991875000000014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255.48</v>
      </c>
      <c r="L3" s="196">
        <v>0.96</v>
      </c>
      <c r="M3" s="196">
        <v>61.48</v>
      </c>
      <c r="N3" s="196">
        <v>50.01</v>
      </c>
      <c r="O3" s="196">
        <v>70.66</v>
      </c>
      <c r="P3" s="196">
        <v>23.5</v>
      </c>
      <c r="Q3" s="196">
        <v>2.89</v>
      </c>
      <c r="R3" s="196">
        <v>5.78</v>
      </c>
      <c r="S3" s="196">
        <v>2.89</v>
      </c>
      <c r="T3" s="196">
        <v>0</v>
      </c>
      <c r="U3" s="196">
        <v>48.97</v>
      </c>
      <c r="V3" s="196">
        <v>2.89</v>
      </c>
      <c r="W3" s="196">
        <v>5.79</v>
      </c>
      <c r="X3" s="196">
        <v>24.1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57.85</v>
      </c>
      <c r="AQ3" s="196">
        <v>15.43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255.48</v>
      </c>
      <c r="L4" s="196">
        <v>0.96</v>
      </c>
      <c r="M4" s="196">
        <v>61.48</v>
      </c>
      <c r="N4" s="196">
        <v>50.01</v>
      </c>
      <c r="O4" s="196">
        <v>70.66</v>
      </c>
      <c r="P4" s="196">
        <v>23.5</v>
      </c>
      <c r="Q4" s="196">
        <v>2.89</v>
      </c>
      <c r="R4" s="196">
        <v>5.78</v>
      </c>
      <c r="S4" s="196">
        <v>2.89</v>
      </c>
      <c r="T4" s="196">
        <v>0</v>
      </c>
      <c r="U4" s="196">
        <v>49.88</v>
      </c>
      <c r="V4" s="196">
        <v>2.89</v>
      </c>
      <c r="W4" s="196">
        <v>5.79</v>
      </c>
      <c r="X4" s="196">
        <v>24.1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57.85</v>
      </c>
      <c r="AQ4" s="196">
        <v>15.43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255.48</v>
      </c>
      <c r="L5" s="196">
        <v>0.96</v>
      </c>
      <c r="M5" s="196">
        <v>61.48</v>
      </c>
      <c r="N5" s="196">
        <v>50.01</v>
      </c>
      <c r="O5" s="196">
        <v>70.66</v>
      </c>
      <c r="P5" s="196">
        <v>23.5</v>
      </c>
      <c r="Q5" s="196">
        <v>2.89</v>
      </c>
      <c r="R5" s="196">
        <v>5.78</v>
      </c>
      <c r="S5" s="196">
        <v>2.89</v>
      </c>
      <c r="T5" s="196">
        <v>0</v>
      </c>
      <c r="U5" s="196">
        <v>52.24</v>
      </c>
      <c r="V5" s="196">
        <v>2.89</v>
      </c>
      <c r="W5" s="196">
        <v>5.79</v>
      </c>
      <c r="X5" s="196">
        <v>24.1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57.85</v>
      </c>
      <c r="AQ5" s="196">
        <v>15.43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255.48</v>
      </c>
      <c r="L6" s="196">
        <v>0.96</v>
      </c>
      <c r="M6" s="196">
        <v>61.48</v>
      </c>
      <c r="N6" s="196">
        <v>50.01</v>
      </c>
      <c r="O6" s="196">
        <v>70.66</v>
      </c>
      <c r="P6" s="196">
        <v>23.5</v>
      </c>
      <c r="Q6" s="196">
        <v>2.89</v>
      </c>
      <c r="R6" s="196">
        <v>5.78</v>
      </c>
      <c r="S6" s="196">
        <v>2.89</v>
      </c>
      <c r="T6" s="196">
        <v>0</v>
      </c>
      <c r="U6" s="196">
        <v>53.96</v>
      </c>
      <c r="V6" s="196">
        <v>2.89</v>
      </c>
      <c r="W6" s="196">
        <v>5.79</v>
      </c>
      <c r="X6" s="196">
        <v>24.1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57.85</v>
      </c>
      <c r="AQ6" s="196">
        <v>15.43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255.48</v>
      </c>
      <c r="L7" s="196">
        <v>0.96</v>
      </c>
      <c r="M7" s="196">
        <v>24.1</v>
      </c>
      <c r="N7" s="196">
        <v>28.23</v>
      </c>
      <c r="O7" s="196">
        <v>70.66</v>
      </c>
      <c r="P7" s="196">
        <v>23.5</v>
      </c>
      <c r="Q7" s="196">
        <v>2.89</v>
      </c>
      <c r="R7" s="196">
        <v>5.78</v>
      </c>
      <c r="S7" s="196">
        <v>2.89</v>
      </c>
      <c r="T7" s="196">
        <v>0</v>
      </c>
      <c r="U7" s="196">
        <v>55.5</v>
      </c>
      <c r="V7" s="196">
        <v>2.89</v>
      </c>
      <c r="W7" s="196">
        <v>5.79</v>
      </c>
      <c r="X7" s="196">
        <v>24.1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57.85</v>
      </c>
      <c r="AQ7" s="196">
        <v>15.43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255.48</v>
      </c>
      <c r="L8" s="196">
        <v>0.96</v>
      </c>
      <c r="M8" s="196">
        <v>24.1</v>
      </c>
      <c r="N8" s="196">
        <v>24.1</v>
      </c>
      <c r="O8" s="196">
        <v>70.66</v>
      </c>
      <c r="P8" s="196">
        <v>23.5</v>
      </c>
      <c r="Q8" s="196">
        <v>2.89</v>
      </c>
      <c r="R8" s="196">
        <v>5.78</v>
      </c>
      <c r="S8" s="196">
        <v>2.89</v>
      </c>
      <c r="T8" s="196">
        <v>0</v>
      </c>
      <c r="U8" s="196">
        <v>56.63</v>
      </c>
      <c r="V8" s="196">
        <v>2.89</v>
      </c>
      <c r="W8" s="196">
        <v>5.79</v>
      </c>
      <c r="X8" s="196">
        <v>24.1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57.85</v>
      </c>
      <c r="AQ8" s="196">
        <v>15.43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255.48</v>
      </c>
      <c r="L9" s="196">
        <v>0.96</v>
      </c>
      <c r="M9" s="196">
        <v>24.1</v>
      </c>
      <c r="N9" s="196">
        <v>24.1</v>
      </c>
      <c r="O9" s="196">
        <v>70.66</v>
      </c>
      <c r="P9" s="196">
        <v>23.5</v>
      </c>
      <c r="Q9" s="196">
        <v>2.89</v>
      </c>
      <c r="R9" s="196">
        <v>5.78</v>
      </c>
      <c r="S9" s="196">
        <v>2.89</v>
      </c>
      <c r="T9" s="196">
        <v>0</v>
      </c>
      <c r="U9" s="196">
        <v>57.56</v>
      </c>
      <c r="V9" s="196">
        <v>2.89</v>
      </c>
      <c r="W9" s="196">
        <v>5.79</v>
      </c>
      <c r="X9" s="196">
        <v>24.1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57.85</v>
      </c>
      <c r="AQ9" s="196">
        <v>15.43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255.48</v>
      </c>
      <c r="L10" s="196">
        <v>0.96</v>
      </c>
      <c r="M10" s="196">
        <v>24.1</v>
      </c>
      <c r="N10" s="196">
        <v>24.1</v>
      </c>
      <c r="O10" s="196">
        <v>70.66</v>
      </c>
      <c r="P10" s="196">
        <v>23.5</v>
      </c>
      <c r="Q10" s="196">
        <v>2.89</v>
      </c>
      <c r="R10" s="196">
        <v>5.78</v>
      </c>
      <c r="S10" s="196">
        <v>2.89</v>
      </c>
      <c r="T10" s="196">
        <v>0</v>
      </c>
      <c r="U10" s="196">
        <v>58.56</v>
      </c>
      <c r="V10" s="196">
        <v>2.89</v>
      </c>
      <c r="W10" s="196">
        <v>5.79</v>
      </c>
      <c r="X10" s="196">
        <v>24.1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57.85</v>
      </c>
      <c r="AQ10" s="196">
        <v>15.43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255.48</v>
      </c>
      <c r="L11" s="196">
        <v>0.96</v>
      </c>
      <c r="M11" s="196">
        <v>23.23</v>
      </c>
      <c r="N11" s="196">
        <v>23.23</v>
      </c>
      <c r="O11" s="196">
        <v>24.1</v>
      </c>
      <c r="P11" s="196">
        <v>11.57</v>
      </c>
      <c r="Q11" s="196">
        <v>2.89</v>
      </c>
      <c r="R11" s="196">
        <v>5.78</v>
      </c>
      <c r="S11" s="196">
        <v>2.89</v>
      </c>
      <c r="T11" s="196">
        <v>0</v>
      </c>
      <c r="U11" s="196">
        <v>58.88</v>
      </c>
      <c r="V11" s="196">
        <v>2.89</v>
      </c>
      <c r="W11" s="196">
        <v>5.79</v>
      </c>
      <c r="X11" s="196">
        <v>24.1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57.85</v>
      </c>
      <c r="AQ11" s="196">
        <v>15.43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255.48</v>
      </c>
      <c r="L12" s="196">
        <v>0.96</v>
      </c>
      <c r="M12" s="196">
        <v>23.23</v>
      </c>
      <c r="N12" s="196">
        <v>23.23</v>
      </c>
      <c r="O12" s="196">
        <v>24.1</v>
      </c>
      <c r="P12" s="196">
        <v>11.57</v>
      </c>
      <c r="Q12" s="196">
        <v>2.89</v>
      </c>
      <c r="R12" s="196">
        <v>5.78</v>
      </c>
      <c r="S12" s="196">
        <v>2.89</v>
      </c>
      <c r="T12" s="196">
        <v>0</v>
      </c>
      <c r="U12" s="196">
        <v>58.88</v>
      </c>
      <c r="V12" s="196">
        <v>2.89</v>
      </c>
      <c r="W12" s="196">
        <v>5.79</v>
      </c>
      <c r="X12" s="196">
        <v>24.1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57.85</v>
      </c>
      <c r="AQ12" s="196">
        <v>15.43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255.48</v>
      </c>
      <c r="L13" s="196">
        <v>0.96</v>
      </c>
      <c r="M13" s="196">
        <v>23.23</v>
      </c>
      <c r="N13" s="196">
        <v>23.23</v>
      </c>
      <c r="O13" s="196">
        <v>24.1</v>
      </c>
      <c r="P13" s="196">
        <v>11.57</v>
      </c>
      <c r="Q13" s="196">
        <v>2.89</v>
      </c>
      <c r="R13" s="196">
        <v>5.78</v>
      </c>
      <c r="S13" s="196">
        <v>2.89</v>
      </c>
      <c r="T13" s="196">
        <v>0</v>
      </c>
      <c r="U13" s="196">
        <v>58.88</v>
      </c>
      <c r="V13" s="196">
        <v>2.89</v>
      </c>
      <c r="W13" s="196">
        <v>5.79</v>
      </c>
      <c r="X13" s="196">
        <v>24.1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15.43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255.48</v>
      </c>
      <c r="L14" s="196">
        <v>0.96</v>
      </c>
      <c r="M14" s="196">
        <v>23.23</v>
      </c>
      <c r="N14" s="196">
        <v>23.23</v>
      </c>
      <c r="O14" s="196">
        <v>24.1</v>
      </c>
      <c r="P14" s="196">
        <v>11.57</v>
      </c>
      <c r="Q14" s="196">
        <v>2.89</v>
      </c>
      <c r="R14" s="196">
        <v>5.78</v>
      </c>
      <c r="S14" s="196">
        <v>2.89</v>
      </c>
      <c r="T14" s="196">
        <v>0</v>
      </c>
      <c r="U14" s="196">
        <v>58.88</v>
      </c>
      <c r="V14" s="196">
        <v>2.89</v>
      </c>
      <c r="W14" s="196">
        <v>5.79</v>
      </c>
      <c r="X14" s="196">
        <v>24.1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15.43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255.48</v>
      </c>
      <c r="L15" s="196">
        <v>0.96</v>
      </c>
      <c r="M15" s="196">
        <v>24.1</v>
      </c>
      <c r="N15" s="196">
        <v>24.1</v>
      </c>
      <c r="O15" s="196">
        <v>70.66</v>
      </c>
      <c r="P15" s="196">
        <v>23.5</v>
      </c>
      <c r="Q15" s="196">
        <v>2.89</v>
      </c>
      <c r="R15" s="196">
        <v>5.78</v>
      </c>
      <c r="S15" s="196">
        <v>2.89</v>
      </c>
      <c r="T15" s="196">
        <v>0</v>
      </c>
      <c r="U15" s="196">
        <v>58.88</v>
      </c>
      <c r="V15" s="196">
        <v>2.89</v>
      </c>
      <c r="W15" s="196">
        <v>5.79</v>
      </c>
      <c r="X15" s="196">
        <v>24.1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15.43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255.48</v>
      </c>
      <c r="L16" s="196">
        <v>0.96</v>
      </c>
      <c r="M16" s="196">
        <v>24.1</v>
      </c>
      <c r="N16" s="196">
        <v>24.1</v>
      </c>
      <c r="O16" s="196">
        <v>70.66</v>
      </c>
      <c r="P16" s="196">
        <v>23.5</v>
      </c>
      <c r="Q16" s="196">
        <v>2.89</v>
      </c>
      <c r="R16" s="196">
        <v>5.78</v>
      </c>
      <c r="S16" s="196">
        <v>2.89</v>
      </c>
      <c r="T16" s="196">
        <v>0</v>
      </c>
      <c r="U16" s="196">
        <v>58.88</v>
      </c>
      <c r="V16" s="196">
        <v>2.89</v>
      </c>
      <c r="W16" s="196">
        <v>5.79</v>
      </c>
      <c r="X16" s="196">
        <v>24.1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15.43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255.49</v>
      </c>
      <c r="L17" s="196">
        <v>0.96</v>
      </c>
      <c r="M17" s="196">
        <v>24.1</v>
      </c>
      <c r="N17" s="196">
        <v>24.1</v>
      </c>
      <c r="O17" s="196">
        <v>70.66</v>
      </c>
      <c r="P17" s="196">
        <v>23.5</v>
      </c>
      <c r="Q17" s="196">
        <v>2.89</v>
      </c>
      <c r="R17" s="196">
        <v>5.79</v>
      </c>
      <c r="S17" s="196">
        <v>2.89</v>
      </c>
      <c r="T17" s="196">
        <v>0</v>
      </c>
      <c r="U17" s="196">
        <v>58.88</v>
      </c>
      <c r="V17" s="196">
        <v>2.89</v>
      </c>
      <c r="W17" s="196">
        <v>5.78</v>
      </c>
      <c r="X17" s="196">
        <v>24.1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58.42</v>
      </c>
      <c r="AQ17" s="196">
        <v>15.59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255.49</v>
      </c>
      <c r="L18" s="196">
        <v>0.96</v>
      </c>
      <c r="M18" s="196">
        <v>24.1</v>
      </c>
      <c r="N18" s="196">
        <v>24.1</v>
      </c>
      <c r="O18" s="196">
        <v>70.66</v>
      </c>
      <c r="P18" s="196">
        <v>23.5</v>
      </c>
      <c r="Q18" s="196">
        <v>2.89</v>
      </c>
      <c r="R18" s="196">
        <v>5.79</v>
      </c>
      <c r="S18" s="196">
        <v>2.89</v>
      </c>
      <c r="T18" s="196">
        <v>0</v>
      </c>
      <c r="U18" s="196">
        <v>58.88</v>
      </c>
      <c r="V18" s="196">
        <v>2.89</v>
      </c>
      <c r="W18" s="196">
        <v>5.78</v>
      </c>
      <c r="X18" s="196">
        <v>24.1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58.42</v>
      </c>
      <c r="AQ18" s="196">
        <v>15.59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255.49</v>
      </c>
      <c r="L19" s="196">
        <v>0.96</v>
      </c>
      <c r="M19" s="196">
        <v>24.1</v>
      </c>
      <c r="N19" s="196">
        <v>24.1</v>
      </c>
      <c r="O19" s="196">
        <v>70.66</v>
      </c>
      <c r="P19" s="196">
        <v>23.5</v>
      </c>
      <c r="Q19" s="196">
        <v>2.89</v>
      </c>
      <c r="R19" s="196">
        <v>5.79</v>
      </c>
      <c r="S19" s="196">
        <v>2.89</v>
      </c>
      <c r="T19" s="196">
        <v>0</v>
      </c>
      <c r="U19" s="196">
        <v>58.88</v>
      </c>
      <c r="V19" s="196">
        <v>2.89</v>
      </c>
      <c r="W19" s="196">
        <v>5.78</v>
      </c>
      <c r="X19" s="196">
        <v>24.1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58.42</v>
      </c>
      <c r="AQ19" s="196">
        <v>15.59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255.49</v>
      </c>
      <c r="L20" s="196">
        <v>0.96</v>
      </c>
      <c r="M20" s="196">
        <v>24.1</v>
      </c>
      <c r="N20" s="196">
        <v>24.1</v>
      </c>
      <c r="O20" s="196">
        <v>70.66</v>
      </c>
      <c r="P20" s="196">
        <v>23.5</v>
      </c>
      <c r="Q20" s="196">
        <v>2.89</v>
      </c>
      <c r="R20" s="196">
        <v>5.79</v>
      </c>
      <c r="S20" s="196">
        <v>2.89</v>
      </c>
      <c r="T20" s="196">
        <v>0</v>
      </c>
      <c r="U20" s="196">
        <v>58.88</v>
      </c>
      <c r="V20" s="196">
        <v>2.89</v>
      </c>
      <c r="W20" s="196">
        <v>5.78</v>
      </c>
      <c r="X20" s="196">
        <v>24.1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58.42</v>
      </c>
      <c r="AQ20" s="196">
        <v>15.59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255.49</v>
      </c>
      <c r="L21" s="196">
        <v>0.96</v>
      </c>
      <c r="M21" s="196">
        <v>42.66</v>
      </c>
      <c r="N21" s="196">
        <v>43.01</v>
      </c>
      <c r="O21" s="196">
        <v>70.66</v>
      </c>
      <c r="P21" s="196">
        <v>23.5</v>
      </c>
      <c r="Q21" s="196">
        <v>2.89</v>
      </c>
      <c r="R21" s="196">
        <v>5.79</v>
      </c>
      <c r="S21" s="196">
        <v>2.89</v>
      </c>
      <c r="T21" s="196">
        <v>0</v>
      </c>
      <c r="U21" s="196">
        <v>58.88</v>
      </c>
      <c r="V21" s="196">
        <v>2.89</v>
      </c>
      <c r="W21" s="196">
        <v>5.78</v>
      </c>
      <c r="X21" s="196">
        <v>24.1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58.42</v>
      </c>
      <c r="AQ21" s="196">
        <v>15.59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255.49</v>
      </c>
      <c r="L22" s="196">
        <v>0.96</v>
      </c>
      <c r="M22" s="196">
        <v>53.7</v>
      </c>
      <c r="N22" s="196">
        <v>50.01</v>
      </c>
      <c r="O22" s="196">
        <v>70.66</v>
      </c>
      <c r="P22" s="196">
        <v>23.5</v>
      </c>
      <c r="Q22" s="196">
        <v>2.89</v>
      </c>
      <c r="R22" s="196">
        <v>5.79</v>
      </c>
      <c r="S22" s="196">
        <v>2.89</v>
      </c>
      <c r="T22" s="196">
        <v>0</v>
      </c>
      <c r="U22" s="196">
        <v>58.88</v>
      </c>
      <c r="V22" s="196">
        <v>2.89</v>
      </c>
      <c r="W22" s="196">
        <v>5.78</v>
      </c>
      <c r="X22" s="196">
        <v>24.1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58.42</v>
      </c>
      <c r="AQ22" s="196">
        <v>15.59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255.49</v>
      </c>
      <c r="L23" s="196">
        <v>0.96</v>
      </c>
      <c r="M23" s="196">
        <v>61.48</v>
      </c>
      <c r="N23" s="196">
        <v>50.01</v>
      </c>
      <c r="O23" s="196">
        <v>70.66</v>
      </c>
      <c r="P23" s="196">
        <v>23.5</v>
      </c>
      <c r="Q23" s="196">
        <v>2.89</v>
      </c>
      <c r="R23" s="196">
        <v>5.79</v>
      </c>
      <c r="S23" s="196">
        <v>2.89</v>
      </c>
      <c r="T23" s="196">
        <v>0</v>
      </c>
      <c r="U23" s="196">
        <v>58.88</v>
      </c>
      <c r="V23" s="196">
        <v>2.89</v>
      </c>
      <c r="W23" s="196">
        <v>5.78</v>
      </c>
      <c r="X23" s="196">
        <v>24.1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57.85</v>
      </c>
      <c r="AQ23" s="196">
        <v>15.42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255.49</v>
      </c>
      <c r="L24" s="196">
        <v>0.96</v>
      </c>
      <c r="M24" s="196">
        <v>61.48</v>
      </c>
      <c r="N24" s="196">
        <v>50.01</v>
      </c>
      <c r="O24" s="196">
        <v>70.66</v>
      </c>
      <c r="P24" s="196">
        <v>23.5</v>
      </c>
      <c r="Q24" s="196">
        <v>2.89</v>
      </c>
      <c r="R24" s="196">
        <v>5.79</v>
      </c>
      <c r="S24" s="196">
        <v>2.89</v>
      </c>
      <c r="T24" s="196">
        <v>0</v>
      </c>
      <c r="U24" s="196">
        <v>58.88</v>
      </c>
      <c r="V24" s="196">
        <v>2.89</v>
      </c>
      <c r="W24" s="196">
        <v>5.78</v>
      </c>
      <c r="X24" s="196">
        <v>24.1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57.85</v>
      </c>
      <c r="AQ24" s="196">
        <v>15.42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255.49</v>
      </c>
      <c r="L25" s="196">
        <v>0.96</v>
      </c>
      <c r="M25" s="196">
        <v>61.48</v>
      </c>
      <c r="N25" s="196">
        <v>50.01</v>
      </c>
      <c r="O25" s="196">
        <v>70.66</v>
      </c>
      <c r="P25" s="196">
        <v>23.5</v>
      </c>
      <c r="Q25" s="196">
        <v>2.89</v>
      </c>
      <c r="R25" s="196">
        <v>5.79</v>
      </c>
      <c r="S25" s="196">
        <v>2.89</v>
      </c>
      <c r="T25" s="196">
        <v>0</v>
      </c>
      <c r="U25" s="196">
        <v>58.88</v>
      </c>
      <c r="V25" s="196">
        <v>2.89</v>
      </c>
      <c r="W25" s="196">
        <v>13.4</v>
      </c>
      <c r="X25" s="196">
        <v>61.9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57.85</v>
      </c>
      <c r="AQ25" s="196">
        <v>15.42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255.49</v>
      </c>
      <c r="L26" s="196">
        <v>0.96</v>
      </c>
      <c r="M26" s="196">
        <v>61.48</v>
      </c>
      <c r="N26" s="196">
        <v>50.01</v>
      </c>
      <c r="O26" s="196">
        <v>70.66</v>
      </c>
      <c r="P26" s="196">
        <v>23.5</v>
      </c>
      <c r="Q26" s="196">
        <v>2.89</v>
      </c>
      <c r="R26" s="196">
        <v>5.79</v>
      </c>
      <c r="S26" s="196">
        <v>2.89</v>
      </c>
      <c r="T26" s="196">
        <v>0</v>
      </c>
      <c r="U26" s="196">
        <v>58.88</v>
      </c>
      <c r="V26" s="196">
        <v>2.89</v>
      </c>
      <c r="W26" s="196">
        <v>14.73</v>
      </c>
      <c r="X26" s="196">
        <v>62.46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57.85</v>
      </c>
      <c r="AQ26" s="196">
        <v>15.42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255.49</v>
      </c>
      <c r="L27" s="196">
        <v>0.96</v>
      </c>
      <c r="M27" s="196">
        <v>61.48</v>
      </c>
      <c r="N27" s="196">
        <v>50.01</v>
      </c>
      <c r="O27" s="196">
        <v>70.66</v>
      </c>
      <c r="P27" s="196">
        <v>23.5</v>
      </c>
      <c r="Q27" s="196">
        <v>2.89</v>
      </c>
      <c r="R27" s="196">
        <v>17.95</v>
      </c>
      <c r="S27" s="196">
        <v>2.89</v>
      </c>
      <c r="T27" s="196">
        <v>0</v>
      </c>
      <c r="U27" s="196">
        <v>58.88</v>
      </c>
      <c r="V27" s="196">
        <v>7.68</v>
      </c>
      <c r="W27" s="196">
        <v>14.73</v>
      </c>
      <c r="X27" s="196">
        <v>62.46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110.74</v>
      </c>
      <c r="AQ27" s="196">
        <v>38.19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255.49</v>
      </c>
      <c r="L28" s="196">
        <v>0.96</v>
      </c>
      <c r="M28" s="196">
        <v>61.48</v>
      </c>
      <c r="N28" s="196">
        <v>50.01</v>
      </c>
      <c r="O28" s="196">
        <v>70.66</v>
      </c>
      <c r="P28" s="196">
        <v>23.5</v>
      </c>
      <c r="Q28" s="196">
        <v>2.89</v>
      </c>
      <c r="R28" s="196">
        <v>17.95</v>
      </c>
      <c r="S28" s="196">
        <v>2.89</v>
      </c>
      <c r="T28" s="196">
        <v>0</v>
      </c>
      <c r="U28" s="196">
        <v>58.88</v>
      </c>
      <c r="V28" s="196">
        <v>7.69</v>
      </c>
      <c r="W28" s="196">
        <v>14.73</v>
      </c>
      <c r="X28" s="196">
        <v>59.9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0.48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273.8</v>
      </c>
      <c r="L29" s="196">
        <v>0.96</v>
      </c>
      <c r="M29" s="196">
        <v>61.48</v>
      </c>
      <c r="N29" s="196">
        <v>50.01</v>
      </c>
      <c r="O29" s="196">
        <v>70.66</v>
      </c>
      <c r="P29" s="196">
        <v>23.5</v>
      </c>
      <c r="Q29" s="196">
        <v>2.89</v>
      </c>
      <c r="R29" s="196">
        <v>17.95</v>
      </c>
      <c r="S29" s="196">
        <v>2.89</v>
      </c>
      <c r="T29" s="196">
        <v>0</v>
      </c>
      <c r="U29" s="196">
        <v>58.88</v>
      </c>
      <c r="V29" s="196">
        <v>7.69</v>
      </c>
      <c r="W29" s="196">
        <v>14.73</v>
      </c>
      <c r="X29" s="196">
        <v>62.46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3.21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302.73</v>
      </c>
      <c r="L30" s="196">
        <v>0.96</v>
      </c>
      <c r="M30" s="196">
        <v>61.48</v>
      </c>
      <c r="N30" s="196">
        <v>50.01</v>
      </c>
      <c r="O30" s="196">
        <v>70.66</v>
      </c>
      <c r="P30" s="196">
        <v>23.5</v>
      </c>
      <c r="Q30" s="196">
        <v>2.89</v>
      </c>
      <c r="R30" s="196">
        <v>17.95</v>
      </c>
      <c r="S30" s="196">
        <v>2.89</v>
      </c>
      <c r="T30" s="196">
        <v>0</v>
      </c>
      <c r="U30" s="196">
        <v>58.88</v>
      </c>
      <c r="V30" s="196">
        <v>7.9</v>
      </c>
      <c r="W30" s="196">
        <v>15.28</v>
      </c>
      <c r="X30" s="196">
        <v>64.790000000000006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122.23</v>
      </c>
      <c r="AQ30" s="196">
        <v>38.19</v>
      </c>
      <c r="AR30" s="196">
        <v>11.11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333.58</v>
      </c>
      <c r="L31" s="196">
        <v>0.96</v>
      </c>
      <c r="M31" s="196">
        <v>61.48</v>
      </c>
      <c r="N31" s="196">
        <v>50.01</v>
      </c>
      <c r="O31" s="196">
        <v>70.66</v>
      </c>
      <c r="P31" s="196">
        <v>23.5</v>
      </c>
      <c r="Q31" s="196">
        <v>2.89</v>
      </c>
      <c r="R31" s="196">
        <v>14.96</v>
      </c>
      <c r="S31" s="196">
        <v>2.89</v>
      </c>
      <c r="T31" s="196">
        <v>0</v>
      </c>
      <c r="U31" s="196">
        <v>58.88</v>
      </c>
      <c r="V31" s="196">
        <v>7.69</v>
      </c>
      <c r="W31" s="196">
        <v>14.73</v>
      </c>
      <c r="X31" s="196">
        <v>62.46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23.46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372.14</v>
      </c>
      <c r="L32" s="196">
        <v>0.96</v>
      </c>
      <c r="M32" s="196">
        <v>61.48</v>
      </c>
      <c r="N32" s="196">
        <v>50.01</v>
      </c>
      <c r="O32" s="196">
        <v>70.66</v>
      </c>
      <c r="P32" s="196">
        <v>23.5</v>
      </c>
      <c r="Q32" s="196">
        <v>2.89</v>
      </c>
      <c r="R32" s="196">
        <v>17.79</v>
      </c>
      <c r="S32" s="196">
        <v>2.89</v>
      </c>
      <c r="T32" s="196">
        <v>0</v>
      </c>
      <c r="U32" s="196">
        <v>58.88</v>
      </c>
      <c r="V32" s="196">
        <v>7.69</v>
      </c>
      <c r="W32" s="196">
        <v>14.73</v>
      </c>
      <c r="X32" s="196">
        <v>62.46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27.5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453.13</v>
      </c>
      <c r="L33" s="196">
        <v>0.96</v>
      </c>
      <c r="M33" s="196">
        <v>61.48</v>
      </c>
      <c r="N33" s="196">
        <v>50.01</v>
      </c>
      <c r="O33" s="196">
        <v>70.66</v>
      </c>
      <c r="P33" s="196">
        <v>23.5</v>
      </c>
      <c r="Q33" s="196">
        <v>2.89</v>
      </c>
      <c r="R33" s="196">
        <v>17.95</v>
      </c>
      <c r="S33" s="196">
        <v>2.89</v>
      </c>
      <c r="T33" s="196">
        <v>0</v>
      </c>
      <c r="U33" s="196">
        <v>58.88</v>
      </c>
      <c r="V33" s="196">
        <v>7.68</v>
      </c>
      <c r="W33" s="196">
        <v>14.73</v>
      </c>
      <c r="X33" s="196">
        <v>62.46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38.380000000000003</v>
      </c>
      <c r="AR33" s="196">
        <v>28.5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450.69</v>
      </c>
      <c r="L34" s="196">
        <v>0.96</v>
      </c>
      <c r="M34" s="196">
        <v>61.48</v>
      </c>
      <c r="N34" s="196">
        <v>50.01</v>
      </c>
      <c r="O34" s="196">
        <v>70.66</v>
      </c>
      <c r="P34" s="196">
        <v>23.5</v>
      </c>
      <c r="Q34" s="196">
        <v>2.89</v>
      </c>
      <c r="R34" s="196">
        <v>17.95</v>
      </c>
      <c r="S34" s="196">
        <v>2.89</v>
      </c>
      <c r="T34" s="196">
        <v>0</v>
      </c>
      <c r="U34" s="196">
        <v>58.88</v>
      </c>
      <c r="V34" s="196">
        <v>7.68</v>
      </c>
      <c r="W34" s="196">
        <v>14.73</v>
      </c>
      <c r="X34" s="196">
        <v>62.46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29.5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421.31</v>
      </c>
      <c r="L35" s="196">
        <v>0.96</v>
      </c>
      <c r="M35" s="196">
        <v>61.48</v>
      </c>
      <c r="N35" s="196">
        <v>50.01</v>
      </c>
      <c r="O35" s="196">
        <v>70.66</v>
      </c>
      <c r="P35" s="196">
        <v>23.5</v>
      </c>
      <c r="Q35" s="196">
        <v>2.89</v>
      </c>
      <c r="R35" s="196">
        <v>17.95</v>
      </c>
      <c r="S35" s="196">
        <v>2.89</v>
      </c>
      <c r="T35" s="196">
        <v>0</v>
      </c>
      <c r="U35" s="196">
        <v>58.88</v>
      </c>
      <c r="V35" s="196">
        <v>7.68</v>
      </c>
      <c r="W35" s="196">
        <v>14.73</v>
      </c>
      <c r="X35" s="196">
        <v>62.46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38.380000000000003</v>
      </c>
      <c r="AR35" s="196">
        <v>35.5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403.96</v>
      </c>
      <c r="L36" s="196">
        <v>0.96</v>
      </c>
      <c r="M36" s="196">
        <v>61.48</v>
      </c>
      <c r="N36" s="196">
        <v>50.01</v>
      </c>
      <c r="O36" s="196">
        <v>70.66</v>
      </c>
      <c r="P36" s="196">
        <v>23.5</v>
      </c>
      <c r="Q36" s="196">
        <v>2.89</v>
      </c>
      <c r="R36" s="196">
        <v>17.95</v>
      </c>
      <c r="S36" s="196">
        <v>2.89</v>
      </c>
      <c r="T36" s="196">
        <v>0</v>
      </c>
      <c r="U36" s="196">
        <v>58.88</v>
      </c>
      <c r="V36" s="196">
        <v>7.68</v>
      </c>
      <c r="W36" s="196">
        <v>14.73</v>
      </c>
      <c r="X36" s="196">
        <v>62.46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38.5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353.83</v>
      </c>
      <c r="L37" s="196">
        <v>0.96</v>
      </c>
      <c r="M37" s="196">
        <v>61.48</v>
      </c>
      <c r="N37" s="196">
        <v>50.01</v>
      </c>
      <c r="O37" s="196">
        <v>70.66</v>
      </c>
      <c r="P37" s="196">
        <v>23.5</v>
      </c>
      <c r="Q37" s="196">
        <v>2.89</v>
      </c>
      <c r="R37" s="196">
        <v>17.95</v>
      </c>
      <c r="S37" s="196">
        <v>2.89</v>
      </c>
      <c r="T37" s="196">
        <v>0</v>
      </c>
      <c r="U37" s="196">
        <v>58.88</v>
      </c>
      <c r="V37" s="196">
        <v>7.68</v>
      </c>
      <c r="W37" s="196">
        <v>14.73</v>
      </c>
      <c r="X37" s="196">
        <v>62.46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82.06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355.75</v>
      </c>
      <c r="L38" s="196">
        <v>0.96</v>
      </c>
      <c r="M38" s="196">
        <v>61.48</v>
      </c>
      <c r="N38" s="196">
        <v>50.01</v>
      </c>
      <c r="O38" s="196">
        <v>70.66</v>
      </c>
      <c r="P38" s="196">
        <v>23.5</v>
      </c>
      <c r="Q38" s="196">
        <v>2.89</v>
      </c>
      <c r="R38" s="196">
        <v>17.95</v>
      </c>
      <c r="S38" s="196">
        <v>2.89</v>
      </c>
      <c r="T38" s="196">
        <v>0</v>
      </c>
      <c r="U38" s="196">
        <v>58.88</v>
      </c>
      <c r="V38" s="196">
        <v>7.68</v>
      </c>
      <c r="W38" s="196">
        <v>14.73</v>
      </c>
      <c r="X38" s="196">
        <v>62.46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82.06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366.36</v>
      </c>
      <c r="L39" s="196">
        <v>0.96</v>
      </c>
      <c r="M39" s="196">
        <v>61.48</v>
      </c>
      <c r="N39" s="196">
        <v>50.01</v>
      </c>
      <c r="O39" s="196">
        <v>70.66</v>
      </c>
      <c r="P39" s="196">
        <v>23.5</v>
      </c>
      <c r="Q39" s="196">
        <v>2.89</v>
      </c>
      <c r="R39" s="196">
        <v>17.95</v>
      </c>
      <c r="S39" s="196">
        <v>2.89</v>
      </c>
      <c r="T39" s="196">
        <v>0</v>
      </c>
      <c r="U39" s="196">
        <v>58.88</v>
      </c>
      <c r="V39" s="196">
        <v>7.69</v>
      </c>
      <c r="W39" s="196">
        <v>14.73</v>
      </c>
      <c r="X39" s="196">
        <v>62.46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82.06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407.81</v>
      </c>
      <c r="L40" s="196">
        <v>0.96</v>
      </c>
      <c r="M40" s="196">
        <v>61.48</v>
      </c>
      <c r="N40" s="196">
        <v>50.01</v>
      </c>
      <c r="O40" s="196">
        <v>70.66</v>
      </c>
      <c r="P40" s="196">
        <v>23.5</v>
      </c>
      <c r="Q40" s="196">
        <v>2.89</v>
      </c>
      <c r="R40" s="196">
        <v>17.95</v>
      </c>
      <c r="S40" s="196">
        <v>2.89</v>
      </c>
      <c r="T40" s="196">
        <v>0</v>
      </c>
      <c r="U40" s="196">
        <v>58.88</v>
      </c>
      <c r="V40" s="196">
        <v>7.69</v>
      </c>
      <c r="W40" s="196">
        <v>14.73</v>
      </c>
      <c r="X40" s="196">
        <v>62.46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82.06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412.63</v>
      </c>
      <c r="L41" s="196">
        <v>0.96</v>
      </c>
      <c r="M41" s="196">
        <v>61.48</v>
      </c>
      <c r="N41" s="196">
        <v>50.01</v>
      </c>
      <c r="O41" s="196">
        <v>70.66</v>
      </c>
      <c r="P41" s="196">
        <v>23.5</v>
      </c>
      <c r="Q41" s="196">
        <v>2.88</v>
      </c>
      <c r="R41" s="196">
        <v>17.95</v>
      </c>
      <c r="S41" s="196">
        <v>2.89</v>
      </c>
      <c r="T41" s="196">
        <v>0</v>
      </c>
      <c r="U41" s="196">
        <v>58.88</v>
      </c>
      <c r="V41" s="196">
        <v>7.69</v>
      </c>
      <c r="W41" s="196">
        <v>14.73</v>
      </c>
      <c r="X41" s="196">
        <v>62.46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409.74</v>
      </c>
      <c r="L42" s="196">
        <v>0.96</v>
      </c>
      <c r="M42" s="196">
        <v>61.48</v>
      </c>
      <c r="N42" s="196">
        <v>50.01</v>
      </c>
      <c r="O42" s="196">
        <v>70.66</v>
      </c>
      <c r="P42" s="196">
        <v>23.5</v>
      </c>
      <c r="Q42" s="196">
        <v>2.89</v>
      </c>
      <c r="R42" s="196">
        <v>17.95</v>
      </c>
      <c r="S42" s="196">
        <v>2.89</v>
      </c>
      <c r="T42" s="196">
        <v>0</v>
      </c>
      <c r="U42" s="196">
        <v>58.88</v>
      </c>
      <c r="V42" s="196">
        <v>7.69</v>
      </c>
      <c r="W42" s="196">
        <v>14.73</v>
      </c>
      <c r="X42" s="196">
        <v>62.46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407.81</v>
      </c>
      <c r="L43" s="196">
        <v>0.96</v>
      </c>
      <c r="M43" s="196">
        <v>61.48</v>
      </c>
      <c r="N43" s="196">
        <v>50.01</v>
      </c>
      <c r="O43" s="196">
        <v>70.66</v>
      </c>
      <c r="P43" s="196">
        <v>23.5</v>
      </c>
      <c r="Q43" s="196">
        <v>2.89</v>
      </c>
      <c r="R43" s="196">
        <v>17.95</v>
      </c>
      <c r="S43" s="196">
        <v>2.89</v>
      </c>
      <c r="T43" s="196">
        <v>0</v>
      </c>
      <c r="U43" s="196">
        <v>58.88</v>
      </c>
      <c r="V43" s="196">
        <v>7.69</v>
      </c>
      <c r="W43" s="196">
        <v>14.73</v>
      </c>
      <c r="X43" s="196">
        <v>62.46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407.81</v>
      </c>
      <c r="L44" s="196">
        <v>0.96</v>
      </c>
      <c r="M44" s="196">
        <v>61.48</v>
      </c>
      <c r="N44" s="196">
        <v>50.01</v>
      </c>
      <c r="O44" s="196">
        <v>70.66</v>
      </c>
      <c r="P44" s="196">
        <v>23.5</v>
      </c>
      <c r="Q44" s="196">
        <v>2.89</v>
      </c>
      <c r="R44" s="196">
        <v>17.95</v>
      </c>
      <c r="S44" s="196">
        <v>2.89</v>
      </c>
      <c r="T44" s="196">
        <v>0</v>
      </c>
      <c r="U44" s="196">
        <v>58.88</v>
      </c>
      <c r="V44" s="196">
        <v>7.69</v>
      </c>
      <c r="W44" s="196">
        <v>14.73</v>
      </c>
      <c r="X44" s="196">
        <v>62.46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390.46</v>
      </c>
      <c r="L45" s="196">
        <v>0.96</v>
      </c>
      <c r="M45" s="196">
        <v>61.48</v>
      </c>
      <c r="N45" s="196">
        <v>50.01</v>
      </c>
      <c r="O45" s="196">
        <v>70.66</v>
      </c>
      <c r="P45" s="196">
        <v>23.5</v>
      </c>
      <c r="Q45" s="196">
        <v>2.89</v>
      </c>
      <c r="R45" s="196">
        <v>17.95</v>
      </c>
      <c r="S45" s="196">
        <v>0</v>
      </c>
      <c r="T45" s="196">
        <v>0</v>
      </c>
      <c r="U45" s="196">
        <v>58.88</v>
      </c>
      <c r="V45" s="196">
        <v>7.69</v>
      </c>
      <c r="W45" s="196">
        <v>14.73</v>
      </c>
      <c r="X45" s="196">
        <v>62.46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390.46</v>
      </c>
      <c r="L46" s="196">
        <v>0.96</v>
      </c>
      <c r="M46" s="196">
        <v>61.48</v>
      </c>
      <c r="N46" s="196">
        <v>50.01</v>
      </c>
      <c r="O46" s="196">
        <v>70.66</v>
      </c>
      <c r="P46" s="196">
        <v>23.5</v>
      </c>
      <c r="Q46" s="196">
        <v>2.89</v>
      </c>
      <c r="R46" s="196">
        <v>17.95</v>
      </c>
      <c r="S46" s="196">
        <v>0</v>
      </c>
      <c r="T46" s="196">
        <v>0</v>
      </c>
      <c r="U46" s="196">
        <v>58.88</v>
      </c>
      <c r="V46" s="196">
        <v>7.69</v>
      </c>
      <c r="W46" s="196">
        <v>14.73</v>
      </c>
      <c r="X46" s="196">
        <v>62.46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385.64</v>
      </c>
      <c r="L47" s="196">
        <v>0.96</v>
      </c>
      <c r="M47" s="196">
        <v>61.48</v>
      </c>
      <c r="N47" s="196">
        <v>50.01</v>
      </c>
      <c r="O47" s="196">
        <v>70.66</v>
      </c>
      <c r="P47" s="196">
        <v>23.5</v>
      </c>
      <c r="Q47" s="196">
        <v>2.89</v>
      </c>
      <c r="R47" s="196">
        <v>17.95</v>
      </c>
      <c r="S47" s="196">
        <v>0</v>
      </c>
      <c r="T47" s="196">
        <v>0</v>
      </c>
      <c r="U47" s="196">
        <v>57.91</v>
      </c>
      <c r="V47" s="196">
        <v>7.69</v>
      </c>
      <c r="W47" s="196">
        <v>14.73</v>
      </c>
      <c r="X47" s="196">
        <v>62.46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45.5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385.64</v>
      </c>
      <c r="L48" s="196">
        <v>0.96</v>
      </c>
      <c r="M48" s="196">
        <v>61.48</v>
      </c>
      <c r="N48" s="196">
        <v>50.01</v>
      </c>
      <c r="O48" s="196">
        <v>70.66</v>
      </c>
      <c r="P48" s="196">
        <v>23.5</v>
      </c>
      <c r="Q48" s="196">
        <v>2.89</v>
      </c>
      <c r="R48" s="196">
        <v>17.95</v>
      </c>
      <c r="S48" s="196">
        <v>0</v>
      </c>
      <c r="T48" s="196">
        <v>0</v>
      </c>
      <c r="U48" s="196">
        <v>57.91</v>
      </c>
      <c r="V48" s="196">
        <v>7.69</v>
      </c>
      <c r="W48" s="196">
        <v>14.73</v>
      </c>
      <c r="X48" s="196">
        <v>62.46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376</v>
      </c>
      <c r="L49" s="196">
        <v>0.96</v>
      </c>
      <c r="M49" s="196">
        <v>61.48</v>
      </c>
      <c r="N49" s="196">
        <v>50.01</v>
      </c>
      <c r="O49" s="196">
        <v>70.66</v>
      </c>
      <c r="P49" s="196">
        <v>23.5</v>
      </c>
      <c r="Q49" s="196">
        <v>2.89</v>
      </c>
      <c r="R49" s="196">
        <v>17.95</v>
      </c>
      <c r="S49" s="196">
        <v>0</v>
      </c>
      <c r="T49" s="196">
        <v>0</v>
      </c>
      <c r="U49" s="196">
        <v>57.91</v>
      </c>
      <c r="V49" s="196">
        <v>7.69</v>
      </c>
      <c r="W49" s="196">
        <v>14.73</v>
      </c>
      <c r="X49" s="196">
        <v>62.46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82.06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356.72</v>
      </c>
      <c r="L50" s="196">
        <v>0.96</v>
      </c>
      <c r="M50" s="196">
        <v>61.48</v>
      </c>
      <c r="N50" s="196">
        <v>50.01</v>
      </c>
      <c r="O50" s="196">
        <v>70.66</v>
      </c>
      <c r="P50" s="196">
        <v>23.5</v>
      </c>
      <c r="Q50" s="196">
        <v>2.89</v>
      </c>
      <c r="R50" s="196">
        <v>17.95</v>
      </c>
      <c r="S50" s="196">
        <v>0</v>
      </c>
      <c r="T50" s="196">
        <v>0</v>
      </c>
      <c r="U50" s="196">
        <v>57.91</v>
      </c>
      <c r="V50" s="196">
        <v>7.69</v>
      </c>
      <c r="W50" s="196">
        <v>14.73</v>
      </c>
      <c r="X50" s="196">
        <v>62.46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82.06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322.97000000000003</v>
      </c>
      <c r="L51" s="196">
        <v>0.96</v>
      </c>
      <c r="M51" s="196">
        <v>61.48</v>
      </c>
      <c r="N51" s="196">
        <v>50.01</v>
      </c>
      <c r="O51" s="196">
        <v>70.66</v>
      </c>
      <c r="P51" s="196">
        <v>23.5</v>
      </c>
      <c r="Q51" s="196">
        <v>2.89</v>
      </c>
      <c r="R51" s="196">
        <v>17.95</v>
      </c>
      <c r="S51" s="196">
        <v>0</v>
      </c>
      <c r="T51" s="196">
        <v>0</v>
      </c>
      <c r="U51" s="196">
        <v>57.91</v>
      </c>
      <c r="V51" s="196">
        <v>7.68</v>
      </c>
      <c r="W51" s="196">
        <v>14.73</v>
      </c>
      <c r="X51" s="196">
        <v>62.46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82.06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118.96</v>
      </c>
      <c r="AQ51" s="196">
        <v>38.200000000000003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294.05</v>
      </c>
      <c r="L52" s="196">
        <v>0.96</v>
      </c>
      <c r="M52" s="196">
        <v>61.48</v>
      </c>
      <c r="N52" s="196">
        <v>50.01</v>
      </c>
      <c r="O52" s="196">
        <v>70.66</v>
      </c>
      <c r="P52" s="196">
        <v>23.5</v>
      </c>
      <c r="Q52" s="196">
        <v>2.89</v>
      </c>
      <c r="R52" s="196">
        <v>17.95</v>
      </c>
      <c r="S52" s="196">
        <v>0</v>
      </c>
      <c r="T52" s="196">
        <v>0</v>
      </c>
      <c r="U52" s="196">
        <v>57.91</v>
      </c>
      <c r="V52" s="196">
        <v>7.68</v>
      </c>
      <c r="W52" s="196">
        <v>14.73</v>
      </c>
      <c r="X52" s="196">
        <v>62.46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82.06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118.79</v>
      </c>
      <c r="AQ52" s="196">
        <v>38.200000000000003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260.31</v>
      </c>
      <c r="L53" s="196">
        <v>0.96</v>
      </c>
      <c r="M53" s="196">
        <v>61.48</v>
      </c>
      <c r="N53" s="196">
        <v>50.01</v>
      </c>
      <c r="O53" s="196">
        <v>70.66</v>
      </c>
      <c r="P53" s="196">
        <v>23.5</v>
      </c>
      <c r="Q53" s="196">
        <v>2.89</v>
      </c>
      <c r="R53" s="196">
        <v>17.95</v>
      </c>
      <c r="S53" s="196">
        <v>0</v>
      </c>
      <c r="T53" s="196">
        <v>0</v>
      </c>
      <c r="U53" s="196">
        <v>57.91</v>
      </c>
      <c r="V53" s="196">
        <v>7.68</v>
      </c>
      <c r="W53" s="196">
        <v>14.73</v>
      </c>
      <c r="X53" s="196">
        <v>62.46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38.200000000000003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260.31</v>
      </c>
      <c r="L54" s="196">
        <v>0.96</v>
      </c>
      <c r="M54" s="196">
        <v>61.48</v>
      </c>
      <c r="N54" s="196">
        <v>50.01</v>
      </c>
      <c r="O54" s="196">
        <v>70.66</v>
      </c>
      <c r="P54" s="196">
        <v>23.5</v>
      </c>
      <c r="Q54" s="196">
        <v>2.89</v>
      </c>
      <c r="R54" s="196">
        <v>17.95</v>
      </c>
      <c r="S54" s="196">
        <v>0</v>
      </c>
      <c r="T54" s="196">
        <v>0</v>
      </c>
      <c r="U54" s="196">
        <v>57.91</v>
      </c>
      <c r="V54" s="196">
        <v>7.68</v>
      </c>
      <c r="W54" s="196">
        <v>14.73</v>
      </c>
      <c r="X54" s="196">
        <v>62.46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38.200000000000003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260.31</v>
      </c>
      <c r="L55" s="196">
        <v>0.96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2.89</v>
      </c>
      <c r="R55" s="196">
        <v>18.62</v>
      </c>
      <c r="S55" s="196">
        <v>0.22</v>
      </c>
      <c r="T55" s="196">
        <v>0</v>
      </c>
      <c r="U55" s="196">
        <v>57.91</v>
      </c>
      <c r="V55" s="196">
        <v>7.69</v>
      </c>
      <c r="W55" s="196">
        <v>14.86</v>
      </c>
      <c r="X55" s="196">
        <v>62.47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117.84</v>
      </c>
      <c r="AQ55" s="196">
        <v>38.19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260.31</v>
      </c>
      <c r="L56" s="196">
        <v>0.96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2.89</v>
      </c>
      <c r="R56" s="196">
        <v>17.95</v>
      </c>
      <c r="S56" s="196">
        <v>0</v>
      </c>
      <c r="T56" s="196">
        <v>0</v>
      </c>
      <c r="U56" s="196">
        <v>57.91</v>
      </c>
      <c r="V56" s="196">
        <v>7.68</v>
      </c>
      <c r="W56" s="196">
        <v>14.73</v>
      </c>
      <c r="X56" s="196">
        <v>62.47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117.84</v>
      </c>
      <c r="AQ56" s="196">
        <v>38.19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260.31</v>
      </c>
      <c r="L57" s="196">
        <v>0.96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2.89</v>
      </c>
      <c r="R57" s="196">
        <v>17.95</v>
      </c>
      <c r="S57" s="196">
        <v>0</v>
      </c>
      <c r="T57" s="196">
        <v>0</v>
      </c>
      <c r="U57" s="196">
        <v>57.91</v>
      </c>
      <c r="V57" s="196">
        <v>7.68</v>
      </c>
      <c r="W57" s="196">
        <v>14.73</v>
      </c>
      <c r="X57" s="196">
        <v>62.47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117.84</v>
      </c>
      <c r="AQ57" s="196">
        <v>38.200000000000003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260.31</v>
      </c>
      <c r="L58" s="196">
        <v>0.96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2.89</v>
      </c>
      <c r="R58" s="196">
        <v>17.95</v>
      </c>
      <c r="S58" s="196">
        <v>0</v>
      </c>
      <c r="T58" s="196">
        <v>0</v>
      </c>
      <c r="U58" s="196">
        <v>57.91</v>
      </c>
      <c r="V58" s="196">
        <v>7.63</v>
      </c>
      <c r="W58" s="196">
        <v>14.73</v>
      </c>
      <c r="X58" s="196">
        <v>62.47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117.84</v>
      </c>
      <c r="AQ58" s="196">
        <v>38.200000000000003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260.31</v>
      </c>
      <c r="L59" s="196">
        <v>0.96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2.89</v>
      </c>
      <c r="R59" s="196">
        <v>9.94</v>
      </c>
      <c r="S59" s="196">
        <v>0</v>
      </c>
      <c r="T59" s="196">
        <v>0</v>
      </c>
      <c r="U59" s="196">
        <v>57.91</v>
      </c>
      <c r="V59" s="196">
        <v>2.89</v>
      </c>
      <c r="W59" s="196">
        <v>14.73</v>
      </c>
      <c r="X59" s="196">
        <v>62.47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117.84</v>
      </c>
      <c r="AQ59" s="196">
        <v>14.46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260.31</v>
      </c>
      <c r="L60" s="196">
        <v>0.96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2.89</v>
      </c>
      <c r="R60" s="196">
        <v>7.71</v>
      </c>
      <c r="S60" s="196">
        <v>0</v>
      </c>
      <c r="T60" s="196">
        <v>0</v>
      </c>
      <c r="U60" s="196">
        <v>57.91</v>
      </c>
      <c r="V60" s="196">
        <v>2.89</v>
      </c>
      <c r="W60" s="196">
        <v>14.73</v>
      </c>
      <c r="X60" s="196">
        <v>62.47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117.84</v>
      </c>
      <c r="AQ60" s="196">
        <v>14.46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260.31</v>
      </c>
      <c r="L61" s="196">
        <v>0.96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2.89</v>
      </c>
      <c r="R61" s="196">
        <v>7.71</v>
      </c>
      <c r="S61" s="196">
        <v>0</v>
      </c>
      <c r="T61" s="196">
        <v>0</v>
      </c>
      <c r="U61" s="196">
        <v>57.91</v>
      </c>
      <c r="V61" s="196">
        <v>2.89</v>
      </c>
      <c r="W61" s="196">
        <v>14.73</v>
      </c>
      <c r="X61" s="196">
        <v>62.47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14.46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260.31</v>
      </c>
      <c r="L62" s="196">
        <v>0.96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2.89</v>
      </c>
      <c r="R62" s="196">
        <v>7.71</v>
      </c>
      <c r="S62" s="196">
        <v>0</v>
      </c>
      <c r="T62" s="196">
        <v>0</v>
      </c>
      <c r="U62" s="196">
        <v>57.91</v>
      </c>
      <c r="V62" s="196">
        <v>2.89</v>
      </c>
      <c r="W62" s="196">
        <v>14.73</v>
      </c>
      <c r="X62" s="196">
        <v>62.47</v>
      </c>
      <c r="Y62" s="196">
        <v>0</v>
      </c>
      <c r="Z62">
        <v>0</v>
      </c>
      <c r="AA62" s="196">
        <v>14.45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14.46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260.31</v>
      </c>
      <c r="L63" s="196">
        <v>0.96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2.89</v>
      </c>
      <c r="R63" s="196">
        <v>7.71</v>
      </c>
      <c r="S63" s="196">
        <v>0</v>
      </c>
      <c r="T63" s="196">
        <v>0</v>
      </c>
      <c r="U63" s="196">
        <v>57.91</v>
      </c>
      <c r="V63" s="196">
        <v>2.89</v>
      </c>
      <c r="W63" s="196">
        <v>14.73</v>
      </c>
      <c r="X63" s="196">
        <v>62.47</v>
      </c>
      <c r="Y63" s="196">
        <v>0</v>
      </c>
      <c r="Z63">
        <v>0</v>
      </c>
      <c r="AA63" s="196">
        <v>14.45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14.46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260.31</v>
      </c>
      <c r="L64" s="196">
        <v>0.96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2.89</v>
      </c>
      <c r="R64" s="196">
        <v>7.71</v>
      </c>
      <c r="S64" s="196">
        <v>0</v>
      </c>
      <c r="T64" s="196">
        <v>0</v>
      </c>
      <c r="U64" s="196">
        <v>57.91</v>
      </c>
      <c r="V64" s="196">
        <v>2.89</v>
      </c>
      <c r="W64" s="196">
        <v>14.73</v>
      </c>
      <c r="X64" s="196">
        <v>62.47</v>
      </c>
      <c r="Y64" s="196">
        <v>0</v>
      </c>
      <c r="Z64">
        <v>0</v>
      </c>
      <c r="AA64" s="196">
        <v>14.45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14.46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260.31</v>
      </c>
      <c r="L65" s="196">
        <v>0.96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2.89</v>
      </c>
      <c r="R65" s="196">
        <v>17.95</v>
      </c>
      <c r="S65" s="196">
        <v>0</v>
      </c>
      <c r="T65" s="196">
        <v>0</v>
      </c>
      <c r="U65" s="196">
        <v>57.91</v>
      </c>
      <c r="V65" s="196">
        <v>7.69</v>
      </c>
      <c r="W65" s="196">
        <v>14.73</v>
      </c>
      <c r="X65" s="196">
        <v>62.47</v>
      </c>
      <c r="Y65" s="196">
        <v>0</v>
      </c>
      <c r="Z65">
        <v>0</v>
      </c>
      <c r="AA65" s="196">
        <v>14.45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260.31</v>
      </c>
      <c r="L66" s="196">
        <v>0.96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2.89</v>
      </c>
      <c r="R66" s="196">
        <v>17.95</v>
      </c>
      <c r="S66" s="196">
        <v>0</v>
      </c>
      <c r="T66" s="196">
        <v>0</v>
      </c>
      <c r="U66" s="196">
        <v>57.91</v>
      </c>
      <c r="V66" s="196">
        <v>7.69</v>
      </c>
      <c r="W66" s="196">
        <v>14.73</v>
      </c>
      <c r="X66" s="196">
        <v>62.47</v>
      </c>
      <c r="Y66" s="196">
        <v>0</v>
      </c>
      <c r="Z66">
        <v>0</v>
      </c>
      <c r="AA66" s="196">
        <v>14.45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260.31</v>
      </c>
      <c r="L67" s="196">
        <v>0.96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2.89</v>
      </c>
      <c r="R67" s="196">
        <v>17.95</v>
      </c>
      <c r="S67" s="196">
        <v>0</v>
      </c>
      <c r="T67" s="196">
        <v>0</v>
      </c>
      <c r="U67" s="196">
        <v>57.91</v>
      </c>
      <c r="V67" s="196">
        <v>7.69</v>
      </c>
      <c r="W67" s="196">
        <v>14.73</v>
      </c>
      <c r="X67" s="196">
        <v>62.47</v>
      </c>
      <c r="Y67" s="196">
        <v>0</v>
      </c>
      <c r="Z67">
        <v>0</v>
      </c>
      <c r="AA67" s="196">
        <v>14.45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45.27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260.31</v>
      </c>
      <c r="L68" s="196">
        <v>0.96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2.89</v>
      </c>
      <c r="R68" s="196">
        <v>17.95</v>
      </c>
      <c r="S68" s="196">
        <v>0</v>
      </c>
      <c r="T68" s="196">
        <v>0</v>
      </c>
      <c r="U68" s="196">
        <v>57.91</v>
      </c>
      <c r="V68" s="196">
        <v>7.68</v>
      </c>
      <c r="W68" s="196">
        <v>14.73</v>
      </c>
      <c r="X68" s="196">
        <v>60.72</v>
      </c>
      <c r="Y68" s="196">
        <v>0</v>
      </c>
      <c r="Z68">
        <v>0</v>
      </c>
      <c r="AA68" s="196">
        <v>14.45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35.83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303.69</v>
      </c>
      <c r="L69" s="196">
        <v>0.96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2.89</v>
      </c>
      <c r="R69" s="196">
        <v>17.95</v>
      </c>
      <c r="S69" s="196">
        <v>0</v>
      </c>
      <c r="T69" s="196">
        <v>0</v>
      </c>
      <c r="U69" s="196">
        <v>57.91</v>
      </c>
      <c r="V69" s="196">
        <v>7.68</v>
      </c>
      <c r="W69" s="196">
        <v>14.73</v>
      </c>
      <c r="X69" s="196">
        <v>62.46</v>
      </c>
      <c r="Y69" s="196">
        <v>0</v>
      </c>
      <c r="Z69">
        <v>0</v>
      </c>
      <c r="AA69" s="196">
        <v>14.45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82.06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14.94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322.98</v>
      </c>
      <c r="L70" s="196">
        <v>0.96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2.89</v>
      </c>
      <c r="R70" s="196">
        <v>17.95</v>
      </c>
      <c r="S70" s="196">
        <v>0</v>
      </c>
      <c r="T70" s="196">
        <v>0</v>
      </c>
      <c r="U70" s="196">
        <v>57.91</v>
      </c>
      <c r="V70" s="196">
        <v>7.68</v>
      </c>
      <c r="W70" s="196">
        <v>14.73</v>
      </c>
      <c r="X70" s="196">
        <v>62.46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82.06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6.79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380.82</v>
      </c>
      <c r="L71" s="196">
        <v>0.96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2.89</v>
      </c>
      <c r="R71" s="196">
        <v>17.95</v>
      </c>
      <c r="S71" s="196">
        <v>0</v>
      </c>
      <c r="T71" s="196">
        <v>0</v>
      </c>
      <c r="U71" s="196">
        <v>57.91</v>
      </c>
      <c r="V71" s="196">
        <v>7.68</v>
      </c>
      <c r="W71" s="196">
        <v>14.73</v>
      </c>
      <c r="X71" s="196">
        <v>62.46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82.06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3.77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400.1</v>
      </c>
      <c r="L72" s="196">
        <v>0.96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2.89</v>
      </c>
      <c r="R72" s="196">
        <v>17.95</v>
      </c>
      <c r="S72" s="196">
        <v>0</v>
      </c>
      <c r="T72" s="196">
        <v>0</v>
      </c>
      <c r="U72" s="196">
        <v>57.91</v>
      </c>
      <c r="V72" s="196">
        <v>7.68</v>
      </c>
      <c r="W72" s="196">
        <v>14.73</v>
      </c>
      <c r="X72" s="196">
        <v>62.46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82.06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400.1</v>
      </c>
      <c r="L73" s="196">
        <v>0.96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2.89</v>
      </c>
      <c r="R73" s="196">
        <v>17.95</v>
      </c>
      <c r="S73" s="196">
        <v>0</v>
      </c>
      <c r="T73" s="196">
        <v>0</v>
      </c>
      <c r="U73" s="196">
        <v>54.7</v>
      </c>
      <c r="V73" s="196">
        <v>7.68</v>
      </c>
      <c r="W73" s="196">
        <v>14.73</v>
      </c>
      <c r="X73" s="196">
        <v>62.46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82.06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118.96</v>
      </c>
      <c r="AQ73" s="196">
        <v>38.549999999999997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400.1</v>
      </c>
      <c r="L74" s="196">
        <v>0.96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2.89</v>
      </c>
      <c r="R74" s="196">
        <v>17.95</v>
      </c>
      <c r="S74" s="196">
        <v>0</v>
      </c>
      <c r="T74" s="196">
        <v>0</v>
      </c>
      <c r="U74" s="196">
        <v>51.48</v>
      </c>
      <c r="V74" s="196">
        <v>7.68</v>
      </c>
      <c r="W74" s="196">
        <v>14.73</v>
      </c>
      <c r="X74" s="196">
        <v>62.46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82.06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118.96</v>
      </c>
      <c r="AQ74" s="196">
        <v>38.549999999999997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400.1</v>
      </c>
      <c r="L75" s="196">
        <v>0.96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2.89</v>
      </c>
      <c r="R75" s="196">
        <v>17.95</v>
      </c>
      <c r="S75" s="196">
        <v>0</v>
      </c>
      <c r="T75" s="196">
        <v>0</v>
      </c>
      <c r="U75" s="196">
        <v>47.45</v>
      </c>
      <c r="V75" s="196">
        <v>7.68</v>
      </c>
      <c r="W75" s="196">
        <v>14.73</v>
      </c>
      <c r="X75" s="196">
        <v>62.46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82.06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400.1</v>
      </c>
      <c r="L76" s="196">
        <v>0.96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2.89</v>
      </c>
      <c r="R76" s="196">
        <v>17.95</v>
      </c>
      <c r="S76" s="196">
        <v>0</v>
      </c>
      <c r="T76" s="196">
        <v>0</v>
      </c>
      <c r="U76" s="196">
        <v>47.45</v>
      </c>
      <c r="V76" s="196">
        <v>7.68</v>
      </c>
      <c r="W76" s="196">
        <v>14.73</v>
      </c>
      <c r="X76" s="196">
        <v>62.46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82.06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400.1</v>
      </c>
      <c r="L77" s="196">
        <v>0.96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2.89</v>
      </c>
      <c r="R77" s="196">
        <v>17.95</v>
      </c>
      <c r="S77" s="196">
        <v>0</v>
      </c>
      <c r="T77" s="196">
        <v>0</v>
      </c>
      <c r="U77" s="196">
        <v>47.45</v>
      </c>
      <c r="V77" s="196">
        <v>7.68</v>
      </c>
      <c r="W77" s="196">
        <v>14.73</v>
      </c>
      <c r="X77" s="196">
        <v>62.46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82.06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400.1</v>
      </c>
      <c r="L78" s="196">
        <v>0.96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2.89</v>
      </c>
      <c r="R78" s="196">
        <v>17.95</v>
      </c>
      <c r="S78" s="196">
        <v>0</v>
      </c>
      <c r="T78" s="196">
        <v>0</v>
      </c>
      <c r="U78" s="196">
        <v>47.45</v>
      </c>
      <c r="V78" s="196">
        <v>7.68</v>
      </c>
      <c r="W78" s="196">
        <v>14.73</v>
      </c>
      <c r="X78" s="196">
        <v>62.46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82.06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400.1</v>
      </c>
      <c r="L79" s="196">
        <v>0.96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2.89</v>
      </c>
      <c r="R79" s="196">
        <v>17.95</v>
      </c>
      <c r="S79" s="196">
        <v>0</v>
      </c>
      <c r="T79" s="196">
        <v>0</v>
      </c>
      <c r="U79" s="196">
        <v>47.45</v>
      </c>
      <c r="V79" s="196">
        <v>7.68</v>
      </c>
      <c r="W79" s="196">
        <v>14.73</v>
      </c>
      <c r="X79" s="196">
        <v>62.46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84.02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400.1</v>
      </c>
      <c r="L80" s="196">
        <v>0.96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2.89</v>
      </c>
      <c r="R80" s="196">
        <v>17.95</v>
      </c>
      <c r="S80" s="196">
        <v>0</v>
      </c>
      <c r="T80" s="196">
        <v>0</v>
      </c>
      <c r="U80" s="196">
        <v>47.45</v>
      </c>
      <c r="V80" s="196">
        <v>7.68</v>
      </c>
      <c r="W80" s="196">
        <v>14.73</v>
      </c>
      <c r="X80" s="196">
        <v>62.46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84.02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371.17</v>
      </c>
      <c r="L81" s="196">
        <v>0.96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17.95</v>
      </c>
      <c r="S81" s="196">
        <v>0</v>
      </c>
      <c r="T81" s="196">
        <v>0</v>
      </c>
      <c r="U81" s="196">
        <v>47.45</v>
      </c>
      <c r="V81" s="196">
        <v>7.68</v>
      </c>
      <c r="W81" s="196">
        <v>14.73</v>
      </c>
      <c r="X81" s="196">
        <v>62.46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371.17</v>
      </c>
      <c r="L82" s="196">
        <v>0.96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17.95</v>
      </c>
      <c r="S82" s="196">
        <v>0</v>
      </c>
      <c r="T82" s="196">
        <v>0</v>
      </c>
      <c r="U82" s="196">
        <v>47.45</v>
      </c>
      <c r="V82" s="196">
        <v>7.68</v>
      </c>
      <c r="W82" s="196">
        <v>14.73</v>
      </c>
      <c r="X82" s="196">
        <v>62.46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331.54</v>
      </c>
      <c r="L83" s="196">
        <v>0.96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2.89</v>
      </c>
      <c r="R83" s="196">
        <v>17.95</v>
      </c>
      <c r="S83" s="196">
        <v>0</v>
      </c>
      <c r="T83" s="196">
        <v>0</v>
      </c>
      <c r="U83" s="196">
        <v>47.45</v>
      </c>
      <c r="V83" s="196">
        <v>7.68</v>
      </c>
      <c r="W83" s="196">
        <v>14.73</v>
      </c>
      <c r="X83" s="196">
        <v>62.46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289.23</v>
      </c>
      <c r="L84" s="196">
        <v>0.96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2.89</v>
      </c>
      <c r="R84" s="196">
        <v>17.95</v>
      </c>
      <c r="S84" s="196">
        <v>0</v>
      </c>
      <c r="T84" s="196">
        <v>0</v>
      </c>
      <c r="U84" s="196">
        <v>47.45</v>
      </c>
      <c r="V84" s="196">
        <v>7.68</v>
      </c>
      <c r="W84" s="196">
        <v>14.73</v>
      </c>
      <c r="X84" s="196">
        <v>62.46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296.85000000000002</v>
      </c>
      <c r="L85" s="196">
        <v>0.96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2.89</v>
      </c>
      <c r="R85" s="196">
        <v>17.95</v>
      </c>
      <c r="S85" s="196">
        <v>0</v>
      </c>
      <c r="T85" s="196">
        <v>0</v>
      </c>
      <c r="U85" s="196">
        <v>47.45</v>
      </c>
      <c r="V85" s="196">
        <v>7.68</v>
      </c>
      <c r="W85" s="196">
        <v>14.73</v>
      </c>
      <c r="X85" s="196">
        <v>62.46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39.619999999999997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308.51</v>
      </c>
      <c r="L86" s="196">
        <v>0.96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2.89</v>
      </c>
      <c r="R86" s="196">
        <v>17.95</v>
      </c>
      <c r="S86" s="196">
        <v>0</v>
      </c>
      <c r="T86" s="196">
        <v>0</v>
      </c>
      <c r="U86" s="196">
        <v>47.45</v>
      </c>
      <c r="V86" s="196">
        <v>7.68</v>
      </c>
      <c r="W86" s="196">
        <v>14.73</v>
      </c>
      <c r="X86" s="196">
        <v>62.46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298.87</v>
      </c>
      <c r="L87" s="196">
        <v>0.96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2.89</v>
      </c>
      <c r="R87" s="196">
        <v>17.95</v>
      </c>
      <c r="S87" s="196">
        <v>0</v>
      </c>
      <c r="T87" s="196">
        <v>0</v>
      </c>
      <c r="U87" s="196">
        <v>47.45</v>
      </c>
      <c r="V87" s="196">
        <v>7.68</v>
      </c>
      <c r="W87" s="196">
        <v>14.73</v>
      </c>
      <c r="X87" s="196">
        <v>62.46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298.87</v>
      </c>
      <c r="L88" s="196">
        <v>0.96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2.89</v>
      </c>
      <c r="R88" s="196">
        <v>17.95</v>
      </c>
      <c r="S88" s="196">
        <v>0</v>
      </c>
      <c r="T88" s="196">
        <v>0</v>
      </c>
      <c r="U88" s="196">
        <v>47.45</v>
      </c>
      <c r="V88" s="196">
        <v>7.68</v>
      </c>
      <c r="W88" s="196">
        <v>14.73</v>
      </c>
      <c r="X88" s="196">
        <v>62.46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289.23</v>
      </c>
      <c r="L89" s="196">
        <v>0.96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2.89</v>
      </c>
      <c r="R89" s="196">
        <v>17.95</v>
      </c>
      <c r="S89" s="196">
        <v>0</v>
      </c>
      <c r="T89" s="196">
        <v>0</v>
      </c>
      <c r="U89" s="196">
        <v>47.45</v>
      </c>
      <c r="V89" s="196">
        <v>7.68</v>
      </c>
      <c r="W89" s="196">
        <v>14.73</v>
      </c>
      <c r="X89" s="196">
        <v>62.47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289.23</v>
      </c>
      <c r="L90" s="196">
        <v>0.96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2.89</v>
      </c>
      <c r="R90" s="196">
        <v>17.95</v>
      </c>
      <c r="S90" s="196">
        <v>0</v>
      </c>
      <c r="T90" s="196">
        <v>0</v>
      </c>
      <c r="U90" s="196">
        <v>47.45</v>
      </c>
      <c r="V90" s="196">
        <v>7.68</v>
      </c>
      <c r="W90" s="196">
        <v>14.73</v>
      </c>
      <c r="X90" s="196">
        <v>62.47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289.23</v>
      </c>
      <c r="L91" s="196">
        <v>0.96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2.89</v>
      </c>
      <c r="R91" s="196">
        <v>17.95</v>
      </c>
      <c r="S91" s="196">
        <v>0</v>
      </c>
      <c r="T91" s="196">
        <v>0</v>
      </c>
      <c r="U91" s="196">
        <v>47.45</v>
      </c>
      <c r="V91" s="196">
        <v>7.68</v>
      </c>
      <c r="W91" s="196">
        <v>14.73</v>
      </c>
      <c r="X91" s="196">
        <v>62.47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118.66</v>
      </c>
      <c r="AQ91" s="196">
        <v>38.44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279.58999999999997</v>
      </c>
      <c r="L92" s="196">
        <v>0.96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2.89</v>
      </c>
      <c r="R92" s="196">
        <v>17.95</v>
      </c>
      <c r="S92" s="196">
        <v>0</v>
      </c>
      <c r="T92" s="196">
        <v>0</v>
      </c>
      <c r="U92" s="196">
        <v>47.45</v>
      </c>
      <c r="V92" s="196">
        <v>7.68</v>
      </c>
      <c r="W92" s="196">
        <v>14.73</v>
      </c>
      <c r="X92" s="196">
        <v>62.47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118.66</v>
      </c>
      <c r="AQ92" s="196">
        <v>38.44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260.31</v>
      </c>
      <c r="L93" s="196">
        <v>0.96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2.89</v>
      </c>
      <c r="R93" s="196">
        <v>17.95</v>
      </c>
      <c r="S93" s="196">
        <v>0</v>
      </c>
      <c r="T93" s="196">
        <v>0</v>
      </c>
      <c r="U93" s="196">
        <v>47.45</v>
      </c>
      <c r="V93" s="196">
        <v>7.68</v>
      </c>
      <c r="W93" s="196">
        <v>14.73</v>
      </c>
      <c r="X93" s="196">
        <v>62.47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118.66</v>
      </c>
      <c r="AQ93" s="196">
        <v>38.44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260.31</v>
      </c>
      <c r="L94" s="196">
        <v>0.96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2.89</v>
      </c>
      <c r="R94" s="196">
        <v>17.95</v>
      </c>
      <c r="S94" s="196">
        <v>0</v>
      </c>
      <c r="T94" s="196">
        <v>0</v>
      </c>
      <c r="U94" s="196">
        <v>47.45</v>
      </c>
      <c r="V94" s="196">
        <v>7.68</v>
      </c>
      <c r="W94" s="196">
        <v>14.73</v>
      </c>
      <c r="X94" s="196">
        <v>62.47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118.66</v>
      </c>
      <c r="AQ94" s="196">
        <v>38.44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260.31</v>
      </c>
      <c r="L95" s="196">
        <v>0.96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2.89</v>
      </c>
      <c r="R95" s="196">
        <v>5.78</v>
      </c>
      <c r="S95" s="196">
        <v>0</v>
      </c>
      <c r="T95" s="196">
        <v>0</v>
      </c>
      <c r="U95" s="196">
        <v>47.45</v>
      </c>
      <c r="V95" s="196">
        <v>2.89</v>
      </c>
      <c r="W95" s="196">
        <v>14.73</v>
      </c>
      <c r="X95" s="196">
        <v>62.47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60</v>
      </c>
      <c r="AQ95" s="196">
        <v>14.46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260.31</v>
      </c>
      <c r="L96" s="196">
        <v>0.96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2.89</v>
      </c>
      <c r="R96" s="196">
        <v>5.78</v>
      </c>
      <c r="S96" s="196">
        <v>0</v>
      </c>
      <c r="T96" s="196">
        <v>0</v>
      </c>
      <c r="U96" s="196">
        <v>47.45</v>
      </c>
      <c r="V96" s="196">
        <v>2.89</v>
      </c>
      <c r="W96" s="196">
        <v>14.73</v>
      </c>
      <c r="X96" s="196">
        <v>62.47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57.84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260.31</v>
      </c>
      <c r="L97" s="196">
        <v>0.96</v>
      </c>
      <c r="M97" s="196">
        <v>61.48</v>
      </c>
      <c r="N97" s="196">
        <v>50.01</v>
      </c>
      <c r="O97" s="196">
        <v>70.66</v>
      </c>
      <c r="P97" s="196">
        <v>23.5</v>
      </c>
      <c r="Q97" s="196">
        <v>2.89</v>
      </c>
      <c r="R97" s="196">
        <v>5.78</v>
      </c>
      <c r="S97" s="196">
        <v>0</v>
      </c>
      <c r="T97" s="196">
        <v>0</v>
      </c>
      <c r="U97" s="196">
        <v>47.45</v>
      </c>
      <c r="V97" s="196">
        <v>2.89</v>
      </c>
      <c r="W97" s="196">
        <v>14.73</v>
      </c>
      <c r="X97" s="196">
        <v>62.47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57.84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260.31</v>
      </c>
      <c r="L98" s="196">
        <v>0.96</v>
      </c>
      <c r="M98" s="196">
        <v>61.48</v>
      </c>
      <c r="N98" s="196">
        <v>50.01</v>
      </c>
      <c r="O98" s="196">
        <v>70.66</v>
      </c>
      <c r="P98" s="196">
        <v>23.5</v>
      </c>
      <c r="Q98" s="196">
        <v>2.89</v>
      </c>
      <c r="R98" s="196">
        <v>5.78</v>
      </c>
      <c r="S98" s="196">
        <v>0</v>
      </c>
      <c r="T98" s="196">
        <v>0</v>
      </c>
      <c r="U98" s="196">
        <v>47.45</v>
      </c>
      <c r="V98" s="196">
        <v>2.89</v>
      </c>
      <c r="W98" s="196">
        <v>14.73</v>
      </c>
      <c r="X98" s="196">
        <v>62.47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57.84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7.4315799999999976</v>
      </c>
      <c r="L99">
        <f t="shared" si="0"/>
        <v>2.3039999999999967E-2</v>
      </c>
      <c r="M99">
        <f t="shared" si="0"/>
        <v>1.337169999999998</v>
      </c>
      <c r="N99">
        <f t="shared" si="0"/>
        <v>1.1079675000000024</v>
      </c>
      <c r="O99">
        <f t="shared" si="0"/>
        <v>1.6492799999999979</v>
      </c>
      <c r="P99">
        <f t="shared" si="0"/>
        <v>0.55206999999999995</v>
      </c>
      <c r="Q99">
        <f t="shared" si="0"/>
        <v>6.9357499999999836E-2</v>
      </c>
      <c r="R99">
        <f t="shared" si="0"/>
        <v>0.33021250000000041</v>
      </c>
      <c r="S99">
        <f t="shared" si="0"/>
        <v>3.0400000000000003E-2</v>
      </c>
      <c r="T99">
        <f t="shared" si="0"/>
        <v>0</v>
      </c>
      <c r="U99">
        <f t="shared" si="0"/>
        <v>1.3259049999999986</v>
      </c>
      <c r="V99">
        <f t="shared" si="0"/>
        <v>0.14369749999999992</v>
      </c>
      <c r="W99">
        <f t="shared" si="0"/>
        <v>0.30416750000000026</v>
      </c>
      <c r="X99">
        <f t="shared" si="0"/>
        <v>1.2874850000000004</v>
      </c>
      <c r="Y99">
        <f t="shared" si="0"/>
        <v>0</v>
      </c>
      <c r="Z99">
        <f t="shared" si="0"/>
        <v>0</v>
      </c>
      <c r="AA99">
        <f t="shared" si="0"/>
        <v>0.36487500000000067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1.9896200000000048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2.4108350000000018</v>
      </c>
      <c r="AQ99">
        <f t="shared" ref="AQ99:AT99" si="1">SUM(AQ3:AQ98)/4000</f>
        <v>0.72190999999999983</v>
      </c>
      <c r="AR99">
        <f t="shared" si="1"/>
        <v>0.42146249999999996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77.13</v>
      </c>
      <c r="L3" s="196">
        <v>10.6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4.82</v>
      </c>
      <c r="S3" s="196">
        <v>2.89</v>
      </c>
      <c r="T3" s="196">
        <v>0</v>
      </c>
      <c r="U3" s="196">
        <v>260.93</v>
      </c>
      <c r="V3" s="196">
        <v>0</v>
      </c>
      <c r="W3" s="196">
        <v>4.82</v>
      </c>
      <c r="X3" s="196">
        <v>17.350000000000001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28.92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77.13</v>
      </c>
      <c r="L4" s="196">
        <v>10.6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4.82</v>
      </c>
      <c r="S4" s="196">
        <v>2.89</v>
      </c>
      <c r="T4" s="196">
        <v>0</v>
      </c>
      <c r="U4" s="196">
        <v>265.77999999999997</v>
      </c>
      <c r="V4" s="196">
        <v>0</v>
      </c>
      <c r="W4" s="196">
        <v>4.82</v>
      </c>
      <c r="X4" s="196">
        <v>17.350000000000001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28.92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77.13</v>
      </c>
      <c r="L5" s="196">
        <v>10.6</v>
      </c>
      <c r="M5" s="196">
        <v>0</v>
      </c>
      <c r="N5" s="196">
        <v>28.92</v>
      </c>
      <c r="O5" s="196">
        <v>48.57</v>
      </c>
      <c r="P5" s="196">
        <v>58.95</v>
      </c>
      <c r="Q5" s="196">
        <v>1.93</v>
      </c>
      <c r="R5" s="196">
        <v>4.82</v>
      </c>
      <c r="S5" s="196">
        <v>2.89</v>
      </c>
      <c r="T5" s="196">
        <v>0</v>
      </c>
      <c r="U5" s="196">
        <v>278.33999999999997</v>
      </c>
      <c r="V5" s="196">
        <v>0</v>
      </c>
      <c r="W5" s="196">
        <v>4.82</v>
      </c>
      <c r="X5" s="196">
        <v>17.350000000000001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28.92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77.13</v>
      </c>
      <c r="L6" s="196">
        <v>10.6</v>
      </c>
      <c r="M6" s="196">
        <v>0</v>
      </c>
      <c r="N6" s="196">
        <v>28.92</v>
      </c>
      <c r="O6" s="196">
        <v>48.57</v>
      </c>
      <c r="P6" s="196">
        <v>58.95</v>
      </c>
      <c r="Q6" s="196">
        <v>1.93</v>
      </c>
      <c r="R6" s="196">
        <v>4.82</v>
      </c>
      <c r="S6" s="196">
        <v>2.89</v>
      </c>
      <c r="T6" s="196">
        <v>0</v>
      </c>
      <c r="U6" s="196">
        <v>287.52</v>
      </c>
      <c r="V6" s="196">
        <v>0</v>
      </c>
      <c r="W6" s="196">
        <v>4.82</v>
      </c>
      <c r="X6" s="196">
        <v>17.350000000000001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28.92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77.13</v>
      </c>
      <c r="L7" s="196">
        <v>10.6</v>
      </c>
      <c r="M7" s="196">
        <v>0</v>
      </c>
      <c r="N7" s="196">
        <v>30</v>
      </c>
      <c r="O7" s="196">
        <v>48.57</v>
      </c>
      <c r="P7" s="196">
        <v>58.95</v>
      </c>
      <c r="Q7" s="196">
        <v>1.93</v>
      </c>
      <c r="R7" s="196">
        <v>4.82</v>
      </c>
      <c r="S7" s="196">
        <v>2.89</v>
      </c>
      <c r="T7" s="196">
        <v>0</v>
      </c>
      <c r="U7" s="196">
        <v>295.73</v>
      </c>
      <c r="V7" s="196">
        <v>0</v>
      </c>
      <c r="W7" s="196">
        <v>4.82</v>
      </c>
      <c r="X7" s="196">
        <v>17.350000000000001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28.92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77.13</v>
      </c>
      <c r="L8" s="196">
        <v>10.6</v>
      </c>
      <c r="M8" s="196">
        <v>0</v>
      </c>
      <c r="N8" s="196">
        <v>28.92</v>
      </c>
      <c r="O8" s="196">
        <v>48.57</v>
      </c>
      <c r="P8" s="196">
        <v>58.95</v>
      </c>
      <c r="Q8" s="196">
        <v>1.93</v>
      </c>
      <c r="R8" s="196">
        <v>4.82</v>
      </c>
      <c r="S8" s="196">
        <v>2.89</v>
      </c>
      <c r="T8" s="196">
        <v>0</v>
      </c>
      <c r="U8" s="196">
        <v>301.73</v>
      </c>
      <c r="V8" s="196">
        <v>0</v>
      </c>
      <c r="W8" s="196">
        <v>4.82</v>
      </c>
      <c r="X8" s="196">
        <v>17.350000000000001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28.92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77.13</v>
      </c>
      <c r="L9" s="196">
        <v>10.6</v>
      </c>
      <c r="M9" s="196">
        <v>0</v>
      </c>
      <c r="N9" s="196">
        <v>28.92</v>
      </c>
      <c r="O9" s="196">
        <v>48.57</v>
      </c>
      <c r="P9" s="196">
        <v>58.95</v>
      </c>
      <c r="Q9" s="196">
        <v>1.93</v>
      </c>
      <c r="R9" s="196">
        <v>4.82</v>
      </c>
      <c r="S9" s="196">
        <v>2.89</v>
      </c>
      <c r="T9" s="196">
        <v>0</v>
      </c>
      <c r="U9" s="196">
        <v>306.68</v>
      </c>
      <c r="V9" s="196">
        <v>0</v>
      </c>
      <c r="W9" s="196">
        <v>4.82</v>
      </c>
      <c r="X9" s="196">
        <v>17.350000000000001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28.92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77.13</v>
      </c>
      <c r="L10" s="196">
        <v>10.6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312.02</v>
      </c>
      <c r="V10" s="196">
        <v>0</v>
      </c>
      <c r="W10" s="196">
        <v>4.82</v>
      </c>
      <c r="X10" s="196">
        <v>17.350000000000001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28.92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77.13</v>
      </c>
      <c r="L11" s="196">
        <v>10.6</v>
      </c>
      <c r="M11" s="196">
        <v>0</v>
      </c>
      <c r="N11" s="196">
        <v>28.92</v>
      </c>
      <c r="O11" s="196">
        <v>48.58</v>
      </c>
      <c r="P11" s="196">
        <v>58.96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313.73</v>
      </c>
      <c r="V11" s="196">
        <v>0</v>
      </c>
      <c r="W11" s="196">
        <v>4.82</v>
      </c>
      <c r="X11" s="196">
        <v>17.350000000000001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28.92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77.13</v>
      </c>
      <c r="L12" s="196">
        <v>10.6</v>
      </c>
      <c r="M12" s="196">
        <v>0</v>
      </c>
      <c r="N12" s="196">
        <v>28.92</v>
      </c>
      <c r="O12" s="196">
        <v>48.58</v>
      </c>
      <c r="P12" s="196">
        <v>58.96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313.73</v>
      </c>
      <c r="V12" s="196">
        <v>0</v>
      </c>
      <c r="W12" s="196">
        <v>4.82</v>
      </c>
      <c r="X12" s="196">
        <v>17.350000000000001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28.92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77.13</v>
      </c>
      <c r="L13" s="196">
        <v>10.6</v>
      </c>
      <c r="M13" s="196">
        <v>0</v>
      </c>
      <c r="N13" s="196">
        <v>28.92</v>
      </c>
      <c r="O13" s="196">
        <v>48.58</v>
      </c>
      <c r="P13" s="196">
        <v>58.96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313.73</v>
      </c>
      <c r="V13" s="196">
        <v>0</v>
      </c>
      <c r="W13" s="196">
        <v>4.82</v>
      </c>
      <c r="X13" s="196">
        <v>17.350000000000001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28.92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77.13</v>
      </c>
      <c r="L14" s="196">
        <v>10.6</v>
      </c>
      <c r="M14" s="196">
        <v>0</v>
      </c>
      <c r="N14" s="196">
        <v>28.92</v>
      </c>
      <c r="O14" s="196">
        <v>48.58</v>
      </c>
      <c r="P14" s="196">
        <v>58.96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313.73</v>
      </c>
      <c r="V14" s="196">
        <v>0</v>
      </c>
      <c r="W14" s="196">
        <v>4.82</v>
      </c>
      <c r="X14" s="196">
        <v>17.350000000000001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28.92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77.13</v>
      </c>
      <c r="L15" s="196">
        <v>10.6</v>
      </c>
      <c r="M15" s="196">
        <v>0</v>
      </c>
      <c r="N15" s="196">
        <v>28.92</v>
      </c>
      <c r="O15" s="196">
        <v>48.57</v>
      </c>
      <c r="P15" s="196">
        <v>58.95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313.73</v>
      </c>
      <c r="V15" s="196">
        <v>0</v>
      </c>
      <c r="W15" s="196">
        <v>4.82</v>
      </c>
      <c r="X15" s="196">
        <v>17.350000000000001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28.92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77.13</v>
      </c>
      <c r="L16" s="196">
        <v>10.6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313.73</v>
      </c>
      <c r="V16" s="196">
        <v>0</v>
      </c>
      <c r="W16" s="196">
        <v>4.82</v>
      </c>
      <c r="X16" s="196">
        <v>17.350000000000001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28.92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74.36</v>
      </c>
      <c r="L17" s="196">
        <v>10.6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1.93</v>
      </c>
      <c r="R17" s="196">
        <v>4.6500000000000004</v>
      </c>
      <c r="S17" s="196">
        <v>2.89</v>
      </c>
      <c r="T17" s="196">
        <v>0</v>
      </c>
      <c r="U17" s="196">
        <v>313.73</v>
      </c>
      <c r="V17" s="196">
        <v>0</v>
      </c>
      <c r="W17" s="196">
        <v>4.6500000000000004</v>
      </c>
      <c r="X17" s="196">
        <v>16.73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28.16</v>
      </c>
      <c r="AQ17" s="196">
        <v>9.39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74.36</v>
      </c>
      <c r="L18" s="196">
        <v>10.6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1.93</v>
      </c>
      <c r="R18" s="196">
        <v>4.6500000000000004</v>
      </c>
      <c r="S18" s="196">
        <v>2.89</v>
      </c>
      <c r="T18" s="196">
        <v>0</v>
      </c>
      <c r="U18" s="196">
        <v>313.73</v>
      </c>
      <c r="V18" s="196">
        <v>0</v>
      </c>
      <c r="W18" s="196">
        <v>4.6500000000000004</v>
      </c>
      <c r="X18" s="196">
        <v>16.73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28.16</v>
      </c>
      <c r="AQ18" s="196">
        <v>9.39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74.36</v>
      </c>
      <c r="L19" s="196">
        <v>10.6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1.93</v>
      </c>
      <c r="R19" s="196">
        <v>4.6500000000000004</v>
      </c>
      <c r="S19" s="196">
        <v>2.89</v>
      </c>
      <c r="T19" s="196">
        <v>0</v>
      </c>
      <c r="U19" s="196">
        <v>313.73</v>
      </c>
      <c r="V19" s="196">
        <v>0</v>
      </c>
      <c r="W19" s="196">
        <v>4.6500000000000004</v>
      </c>
      <c r="X19" s="196">
        <v>16.73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28.16</v>
      </c>
      <c r="AQ19" s="196">
        <v>9.39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74.36</v>
      </c>
      <c r="L20" s="196">
        <v>10.6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1.93</v>
      </c>
      <c r="R20" s="196">
        <v>4.6500000000000004</v>
      </c>
      <c r="S20" s="196">
        <v>2.89</v>
      </c>
      <c r="T20" s="196">
        <v>0</v>
      </c>
      <c r="U20" s="196">
        <v>313.73</v>
      </c>
      <c r="V20" s="196">
        <v>0</v>
      </c>
      <c r="W20" s="196">
        <v>4.6500000000000004</v>
      </c>
      <c r="X20" s="196">
        <v>16.73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28.16</v>
      </c>
      <c r="AQ20" s="196">
        <v>9.39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74.36</v>
      </c>
      <c r="L21" s="196">
        <v>10.6</v>
      </c>
      <c r="M21" s="196">
        <v>0</v>
      </c>
      <c r="N21" s="196">
        <v>24.87</v>
      </c>
      <c r="O21" s="196">
        <v>48.57</v>
      </c>
      <c r="P21" s="196">
        <v>58.95</v>
      </c>
      <c r="Q21" s="196">
        <v>1.93</v>
      </c>
      <c r="R21" s="196">
        <v>4.6500000000000004</v>
      </c>
      <c r="S21" s="196">
        <v>2.89</v>
      </c>
      <c r="T21" s="196">
        <v>0</v>
      </c>
      <c r="U21" s="196">
        <v>313.73</v>
      </c>
      <c r="V21" s="196">
        <v>0</v>
      </c>
      <c r="W21" s="196">
        <v>4.6500000000000004</v>
      </c>
      <c r="X21" s="196">
        <v>16.73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28.16</v>
      </c>
      <c r="AQ21" s="196">
        <v>9.39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74.36</v>
      </c>
      <c r="L22" s="196">
        <v>10.6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1.93</v>
      </c>
      <c r="R22" s="196">
        <v>4.6500000000000004</v>
      </c>
      <c r="S22" s="196">
        <v>2.89</v>
      </c>
      <c r="T22" s="196">
        <v>0</v>
      </c>
      <c r="U22" s="196">
        <v>313.73</v>
      </c>
      <c r="V22" s="196">
        <v>0</v>
      </c>
      <c r="W22" s="196">
        <v>4.6500000000000004</v>
      </c>
      <c r="X22" s="196">
        <v>16.73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28.16</v>
      </c>
      <c r="AQ22" s="196">
        <v>9.39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74.36</v>
      </c>
      <c r="L23" s="196">
        <v>10.6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1.93</v>
      </c>
      <c r="R23" s="196">
        <v>4.6500000000000004</v>
      </c>
      <c r="S23" s="196">
        <v>2.89</v>
      </c>
      <c r="T23" s="196">
        <v>0</v>
      </c>
      <c r="U23" s="196">
        <v>313.73</v>
      </c>
      <c r="V23" s="196">
        <v>0</v>
      </c>
      <c r="W23" s="196">
        <v>4.6500000000000004</v>
      </c>
      <c r="X23" s="196">
        <v>16.73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27.88</v>
      </c>
      <c r="AQ23" s="196">
        <v>9.2899999999999991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74.36</v>
      </c>
      <c r="L24" s="196">
        <v>10.6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1.93</v>
      </c>
      <c r="R24" s="196">
        <v>4.6500000000000004</v>
      </c>
      <c r="S24" s="196">
        <v>2.89</v>
      </c>
      <c r="T24" s="196">
        <v>0</v>
      </c>
      <c r="U24" s="196">
        <v>313.73</v>
      </c>
      <c r="V24" s="196">
        <v>0</v>
      </c>
      <c r="W24" s="196">
        <v>4.6500000000000004</v>
      </c>
      <c r="X24" s="196">
        <v>16.73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27.88</v>
      </c>
      <c r="AQ24" s="196">
        <v>9.2899999999999991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74.36</v>
      </c>
      <c r="L25" s="196">
        <v>10.6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1.93</v>
      </c>
      <c r="R25" s="196">
        <v>4.6500000000000004</v>
      </c>
      <c r="S25" s="196">
        <v>2.89</v>
      </c>
      <c r="T25" s="196">
        <v>0</v>
      </c>
      <c r="U25" s="196">
        <v>313.73</v>
      </c>
      <c r="V25" s="196">
        <v>0</v>
      </c>
      <c r="W25" s="196">
        <v>4.2300000000000004</v>
      </c>
      <c r="X25" s="196">
        <v>16.57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27.88</v>
      </c>
      <c r="AQ25" s="196">
        <v>9.2899999999999991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74.36</v>
      </c>
      <c r="L26" s="196">
        <v>10.6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1.93</v>
      </c>
      <c r="R26" s="196">
        <v>4.6500000000000004</v>
      </c>
      <c r="S26" s="196">
        <v>2.89</v>
      </c>
      <c r="T26" s="196">
        <v>0</v>
      </c>
      <c r="U26" s="196">
        <v>313.73</v>
      </c>
      <c r="V26" s="196">
        <v>0</v>
      </c>
      <c r="W26" s="196">
        <v>4.6500000000000004</v>
      </c>
      <c r="X26" s="196">
        <v>16.73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27.88</v>
      </c>
      <c r="AQ26" s="196">
        <v>9.2899999999999991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74.36</v>
      </c>
      <c r="L27" s="196">
        <v>10.6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1.93</v>
      </c>
      <c r="R27" s="196">
        <v>4.6500000000000004</v>
      </c>
      <c r="S27" s="196">
        <v>2.89</v>
      </c>
      <c r="T27" s="196">
        <v>0</v>
      </c>
      <c r="U27" s="196">
        <v>313.73</v>
      </c>
      <c r="V27" s="196">
        <v>0</v>
      </c>
      <c r="W27" s="196">
        <v>4.6500000000000004</v>
      </c>
      <c r="X27" s="196">
        <v>16.73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24.35</v>
      </c>
      <c r="AQ27" s="196">
        <v>9.2899999999999991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74.36</v>
      </c>
      <c r="L28" s="196">
        <v>10.6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1.93</v>
      </c>
      <c r="R28" s="196">
        <v>4.6500000000000004</v>
      </c>
      <c r="S28" s="196">
        <v>2.89</v>
      </c>
      <c r="T28" s="196">
        <v>0</v>
      </c>
      <c r="U28" s="196">
        <v>313.73</v>
      </c>
      <c r="V28" s="196">
        <v>0</v>
      </c>
      <c r="W28" s="196">
        <v>4.82</v>
      </c>
      <c r="X28" s="196">
        <v>15.72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27.88</v>
      </c>
      <c r="AQ28" s="196">
        <v>9.2899999999999991</v>
      </c>
      <c r="AR28" s="196">
        <v>0.33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74.36</v>
      </c>
      <c r="L29" s="196">
        <v>10.6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1.93</v>
      </c>
      <c r="R29" s="196">
        <v>4.6500000000000004</v>
      </c>
      <c r="S29" s="196">
        <v>2.89</v>
      </c>
      <c r="T29" s="196">
        <v>0</v>
      </c>
      <c r="U29" s="196">
        <v>313.73</v>
      </c>
      <c r="V29" s="196">
        <v>0</v>
      </c>
      <c r="W29" s="196">
        <v>4.82</v>
      </c>
      <c r="X29" s="196">
        <v>16.39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28.49</v>
      </c>
      <c r="AQ29" s="196">
        <v>9.2899999999999991</v>
      </c>
      <c r="AR29" s="196">
        <v>2.19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74.36</v>
      </c>
      <c r="L30" s="196">
        <v>10.6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1.93</v>
      </c>
      <c r="R30" s="196">
        <v>4.6500000000000004</v>
      </c>
      <c r="S30" s="196">
        <v>2.89</v>
      </c>
      <c r="T30" s="196">
        <v>0</v>
      </c>
      <c r="U30" s="196">
        <v>313.73</v>
      </c>
      <c r="V30" s="196">
        <v>0</v>
      </c>
      <c r="W30" s="196">
        <v>6.21</v>
      </c>
      <c r="X30" s="196">
        <v>20.93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29.76</v>
      </c>
      <c r="AQ30" s="196">
        <v>9.2899999999999991</v>
      </c>
      <c r="AR30" s="196">
        <v>7.59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74.36</v>
      </c>
      <c r="L31" s="196">
        <v>10.6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1.93</v>
      </c>
      <c r="R31" s="196">
        <v>3.87</v>
      </c>
      <c r="S31" s="196">
        <v>2.89</v>
      </c>
      <c r="T31" s="196">
        <v>0</v>
      </c>
      <c r="U31" s="196">
        <v>313.73</v>
      </c>
      <c r="V31" s="196">
        <v>0</v>
      </c>
      <c r="W31" s="196">
        <v>4.82</v>
      </c>
      <c r="X31" s="196">
        <v>16.39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27.55</v>
      </c>
      <c r="AQ31" s="196">
        <v>9.2899999999999991</v>
      </c>
      <c r="AR31" s="196">
        <v>15.63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74.36</v>
      </c>
      <c r="L32" s="196">
        <v>10.6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1.93</v>
      </c>
      <c r="R32" s="196">
        <v>4.5999999999999996</v>
      </c>
      <c r="S32" s="196">
        <v>2.89</v>
      </c>
      <c r="T32" s="196">
        <v>0</v>
      </c>
      <c r="U32" s="196">
        <v>313.73</v>
      </c>
      <c r="V32" s="196">
        <v>0</v>
      </c>
      <c r="W32" s="196">
        <v>8.52</v>
      </c>
      <c r="X32" s="196">
        <v>36.119999999999997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28.92</v>
      </c>
      <c r="AQ32" s="196">
        <v>9.2899999999999991</v>
      </c>
      <c r="AR32" s="196">
        <v>16.850000000000001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74.36</v>
      </c>
      <c r="L33" s="196">
        <v>10.6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1.93</v>
      </c>
      <c r="R33" s="196">
        <v>10.38</v>
      </c>
      <c r="S33" s="196">
        <v>2.89</v>
      </c>
      <c r="T33" s="196">
        <v>0</v>
      </c>
      <c r="U33" s="196">
        <v>313.73</v>
      </c>
      <c r="V33" s="196">
        <v>4.4400000000000004</v>
      </c>
      <c r="W33" s="196">
        <v>8.52</v>
      </c>
      <c r="X33" s="196">
        <v>36.119999999999997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58.78</v>
      </c>
      <c r="AQ33" s="196">
        <v>9.34</v>
      </c>
      <c r="AR33" s="196">
        <v>18.850000000000001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76.739999999999995</v>
      </c>
      <c r="L34" s="196">
        <v>10.6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1.93</v>
      </c>
      <c r="R34" s="196">
        <v>10.38</v>
      </c>
      <c r="S34" s="196">
        <v>2.89</v>
      </c>
      <c r="T34" s="196">
        <v>0</v>
      </c>
      <c r="U34" s="196">
        <v>313.73</v>
      </c>
      <c r="V34" s="196">
        <v>4.4400000000000004</v>
      </c>
      <c r="W34" s="196">
        <v>8.52</v>
      </c>
      <c r="X34" s="196">
        <v>36.119999999999997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18.850000000000001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74.36</v>
      </c>
      <c r="L35" s="196">
        <v>10.6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1.93</v>
      </c>
      <c r="R35" s="196">
        <v>10.38</v>
      </c>
      <c r="S35" s="196">
        <v>2.89</v>
      </c>
      <c r="T35" s="196">
        <v>0</v>
      </c>
      <c r="U35" s="196">
        <v>313.73</v>
      </c>
      <c r="V35" s="196">
        <v>4.4400000000000004</v>
      </c>
      <c r="W35" s="196">
        <v>8.52</v>
      </c>
      <c r="X35" s="196">
        <v>36.119999999999997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58.78</v>
      </c>
      <c r="AQ35" s="196">
        <v>9.34</v>
      </c>
      <c r="AR35" s="196">
        <v>18.850000000000001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74.36</v>
      </c>
      <c r="L36" s="196">
        <v>10.6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1.93</v>
      </c>
      <c r="R36" s="196">
        <v>10.38</v>
      </c>
      <c r="S36" s="196">
        <v>2.89</v>
      </c>
      <c r="T36" s="196">
        <v>0</v>
      </c>
      <c r="U36" s="196">
        <v>313.73</v>
      </c>
      <c r="V36" s="196">
        <v>4.4400000000000004</v>
      </c>
      <c r="W36" s="196">
        <v>8.52</v>
      </c>
      <c r="X36" s="196">
        <v>36.119999999999997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58.78</v>
      </c>
      <c r="AQ36" s="196">
        <v>22.09</v>
      </c>
      <c r="AR36" s="196">
        <v>18.850000000000001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74.36</v>
      </c>
      <c r="L37" s="196">
        <v>10.6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1.93</v>
      </c>
      <c r="R37" s="196">
        <v>10.38</v>
      </c>
      <c r="S37" s="196">
        <v>2.89</v>
      </c>
      <c r="T37" s="196">
        <v>0</v>
      </c>
      <c r="U37" s="196">
        <v>313.73</v>
      </c>
      <c r="V37" s="196">
        <v>4.4400000000000004</v>
      </c>
      <c r="W37" s="196">
        <v>8.52</v>
      </c>
      <c r="X37" s="196">
        <v>36.119999999999997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9.2899999999999991</v>
      </c>
      <c r="AR37" s="196">
        <v>18.850000000000001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74.36</v>
      </c>
      <c r="L38" s="196">
        <v>10.61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1.93</v>
      </c>
      <c r="R38" s="196">
        <v>10.38</v>
      </c>
      <c r="S38" s="196">
        <v>2.89</v>
      </c>
      <c r="T38" s="196">
        <v>0</v>
      </c>
      <c r="U38" s="196">
        <v>313.73</v>
      </c>
      <c r="V38" s="196">
        <v>4.4400000000000004</v>
      </c>
      <c r="W38" s="196">
        <v>8.52</v>
      </c>
      <c r="X38" s="196">
        <v>36.119999999999997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53.03</v>
      </c>
      <c r="AQ38" s="196">
        <v>9.2899999999999991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74.239999999999995</v>
      </c>
      <c r="L39" s="196">
        <v>10.6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1.93</v>
      </c>
      <c r="R39" s="196">
        <v>3.86</v>
      </c>
      <c r="S39" s="196">
        <v>2.89</v>
      </c>
      <c r="T39" s="196">
        <v>0</v>
      </c>
      <c r="U39" s="196">
        <v>313.73</v>
      </c>
      <c r="V39" s="196">
        <v>0</v>
      </c>
      <c r="W39" s="196">
        <v>8.52</v>
      </c>
      <c r="X39" s="196">
        <v>36.119999999999997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74.239999999999995</v>
      </c>
      <c r="L40" s="196">
        <v>10.6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1.93</v>
      </c>
      <c r="R40" s="196">
        <v>3.86</v>
      </c>
      <c r="S40" s="196">
        <v>2.89</v>
      </c>
      <c r="T40" s="196">
        <v>0</v>
      </c>
      <c r="U40" s="196">
        <v>313.73</v>
      </c>
      <c r="V40" s="196">
        <v>0</v>
      </c>
      <c r="W40" s="196">
        <v>8.52</v>
      </c>
      <c r="X40" s="196">
        <v>36.119999999999997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74.239999999999995</v>
      </c>
      <c r="L41" s="196">
        <v>10.6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1.92</v>
      </c>
      <c r="R41" s="196">
        <v>3.86</v>
      </c>
      <c r="S41" s="196">
        <v>2.89</v>
      </c>
      <c r="T41" s="196">
        <v>0</v>
      </c>
      <c r="U41" s="196">
        <v>313.73</v>
      </c>
      <c r="V41" s="196">
        <v>0</v>
      </c>
      <c r="W41" s="196">
        <v>8.52</v>
      </c>
      <c r="X41" s="196">
        <v>36.119999999999997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53.03</v>
      </c>
      <c r="AQ41" s="196">
        <v>22.09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74.239999999999995</v>
      </c>
      <c r="L42" s="196">
        <v>10.6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1.93</v>
      </c>
      <c r="R42" s="196">
        <v>3.86</v>
      </c>
      <c r="S42" s="196">
        <v>2.89</v>
      </c>
      <c r="T42" s="196">
        <v>0</v>
      </c>
      <c r="U42" s="196">
        <v>313.73</v>
      </c>
      <c r="V42" s="196">
        <v>0</v>
      </c>
      <c r="W42" s="196">
        <v>8.52</v>
      </c>
      <c r="X42" s="196">
        <v>36.119999999999997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74.239999999999995</v>
      </c>
      <c r="L43" s="196">
        <v>10.6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1.93</v>
      </c>
      <c r="R43" s="196">
        <v>3.86</v>
      </c>
      <c r="S43" s="196">
        <v>2.89</v>
      </c>
      <c r="T43" s="196">
        <v>0</v>
      </c>
      <c r="U43" s="196">
        <v>313.73</v>
      </c>
      <c r="V43" s="196">
        <v>0</v>
      </c>
      <c r="W43" s="196">
        <v>8.52</v>
      </c>
      <c r="X43" s="196">
        <v>36.119999999999997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74.239999999999995</v>
      </c>
      <c r="L44" s="196">
        <v>10.6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1.93</v>
      </c>
      <c r="R44" s="196">
        <v>3.86</v>
      </c>
      <c r="S44" s="196">
        <v>2.89</v>
      </c>
      <c r="T44" s="196">
        <v>0</v>
      </c>
      <c r="U44" s="196">
        <v>313.73</v>
      </c>
      <c r="V44" s="196">
        <v>0</v>
      </c>
      <c r="W44" s="196">
        <v>8.52</v>
      </c>
      <c r="X44" s="196">
        <v>36.119999999999997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74.239999999999995</v>
      </c>
      <c r="L45" s="196">
        <v>10.6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1.93</v>
      </c>
      <c r="R45" s="196">
        <v>3.86</v>
      </c>
      <c r="S45" s="196">
        <v>2.89</v>
      </c>
      <c r="T45" s="196">
        <v>0</v>
      </c>
      <c r="U45" s="196">
        <v>313.73</v>
      </c>
      <c r="V45" s="196">
        <v>0</v>
      </c>
      <c r="W45" s="196">
        <v>8.52</v>
      </c>
      <c r="X45" s="196">
        <v>36.119999999999997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74.239999999999995</v>
      </c>
      <c r="L46" s="196">
        <v>10.6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1.93</v>
      </c>
      <c r="R46" s="196">
        <v>3.86</v>
      </c>
      <c r="S46" s="196">
        <v>2.89</v>
      </c>
      <c r="T46" s="196">
        <v>0</v>
      </c>
      <c r="U46" s="196">
        <v>313.73</v>
      </c>
      <c r="V46" s="196">
        <v>0</v>
      </c>
      <c r="W46" s="196">
        <v>8.52</v>
      </c>
      <c r="X46" s="196">
        <v>36.119999999999997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74.239999999999995</v>
      </c>
      <c r="L47" s="196">
        <v>10.6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1.93</v>
      </c>
      <c r="R47" s="196">
        <v>3.86</v>
      </c>
      <c r="S47" s="196">
        <v>2.89</v>
      </c>
      <c r="T47" s="196">
        <v>0</v>
      </c>
      <c r="U47" s="196">
        <v>308.58999999999997</v>
      </c>
      <c r="V47" s="196">
        <v>0</v>
      </c>
      <c r="W47" s="196">
        <v>8.52</v>
      </c>
      <c r="X47" s="196">
        <v>36.119999999999997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74.239999999999995</v>
      </c>
      <c r="L48" s="196">
        <v>10.6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1.93</v>
      </c>
      <c r="R48" s="196">
        <v>3.86</v>
      </c>
      <c r="S48" s="196">
        <v>2.89</v>
      </c>
      <c r="T48" s="196">
        <v>0</v>
      </c>
      <c r="U48" s="196">
        <v>308.58999999999997</v>
      </c>
      <c r="V48" s="196">
        <v>0</v>
      </c>
      <c r="W48" s="196">
        <v>8.52</v>
      </c>
      <c r="X48" s="196">
        <v>36.119999999999997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74.239999999999995</v>
      </c>
      <c r="L49" s="196">
        <v>10.6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1.93</v>
      </c>
      <c r="R49" s="196">
        <v>3.86</v>
      </c>
      <c r="S49" s="196">
        <v>2.89</v>
      </c>
      <c r="T49" s="196">
        <v>0</v>
      </c>
      <c r="U49" s="196">
        <v>308.58999999999997</v>
      </c>
      <c r="V49" s="196">
        <v>0</v>
      </c>
      <c r="W49" s="196">
        <v>8.52</v>
      </c>
      <c r="X49" s="196">
        <v>36.119999999999997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74.36</v>
      </c>
      <c r="L50" s="196">
        <v>10.6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1.93</v>
      </c>
      <c r="R50" s="196">
        <v>3.86</v>
      </c>
      <c r="S50" s="196">
        <v>2.89</v>
      </c>
      <c r="T50" s="196">
        <v>0</v>
      </c>
      <c r="U50" s="196">
        <v>308.58999999999997</v>
      </c>
      <c r="V50" s="196">
        <v>0</v>
      </c>
      <c r="W50" s="196">
        <v>8.52</v>
      </c>
      <c r="X50" s="196">
        <v>36.119999999999997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74.36</v>
      </c>
      <c r="L51" s="196">
        <v>10.6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1.93</v>
      </c>
      <c r="R51" s="196">
        <v>10.38</v>
      </c>
      <c r="S51" s="196">
        <v>2.89</v>
      </c>
      <c r="T51" s="196">
        <v>0</v>
      </c>
      <c r="U51" s="196">
        <v>308.58999999999997</v>
      </c>
      <c r="V51" s="196">
        <v>4.4400000000000004</v>
      </c>
      <c r="W51" s="196">
        <v>8.52</v>
      </c>
      <c r="X51" s="196">
        <v>36.119999999999997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66.319999999999993</v>
      </c>
      <c r="AQ51" s="196">
        <v>9.2899999999999991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74.36</v>
      </c>
      <c r="L52" s="196">
        <v>10.61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1.93</v>
      </c>
      <c r="R52" s="196">
        <v>10.38</v>
      </c>
      <c r="S52" s="196">
        <v>2.89</v>
      </c>
      <c r="T52" s="196">
        <v>0</v>
      </c>
      <c r="U52" s="196">
        <v>308.58999999999997</v>
      </c>
      <c r="V52" s="196">
        <v>4.4400000000000004</v>
      </c>
      <c r="W52" s="196">
        <v>8.52</v>
      </c>
      <c r="X52" s="196">
        <v>36.119999999999997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46.65</v>
      </c>
      <c r="AQ52" s="196">
        <v>9.2899999999999991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74.36</v>
      </c>
      <c r="L53" s="196">
        <v>10.6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1.93</v>
      </c>
      <c r="R53" s="196">
        <v>4.16</v>
      </c>
      <c r="S53" s="196">
        <v>2.89</v>
      </c>
      <c r="T53" s="196">
        <v>0</v>
      </c>
      <c r="U53" s="196">
        <v>308.58999999999997</v>
      </c>
      <c r="V53" s="196">
        <v>4.4400000000000004</v>
      </c>
      <c r="W53" s="196">
        <v>8.52</v>
      </c>
      <c r="X53" s="196">
        <v>36.119999999999997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9.2899999999999991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74.36</v>
      </c>
      <c r="L54" s="196">
        <v>10.6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1.93</v>
      </c>
      <c r="R54" s="196">
        <v>4.16</v>
      </c>
      <c r="S54" s="196">
        <v>2.89</v>
      </c>
      <c r="T54" s="196">
        <v>0</v>
      </c>
      <c r="U54" s="196">
        <v>308.58999999999997</v>
      </c>
      <c r="V54" s="196">
        <v>4.4400000000000004</v>
      </c>
      <c r="W54" s="196">
        <v>8.52</v>
      </c>
      <c r="X54" s="196">
        <v>36.119999999999997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38.56</v>
      </c>
      <c r="AQ54" s="196">
        <v>9.2899999999999991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74.36</v>
      </c>
      <c r="L55" s="196">
        <v>10.6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1.93</v>
      </c>
      <c r="R55" s="196">
        <v>4.32</v>
      </c>
      <c r="S55" s="196">
        <v>3</v>
      </c>
      <c r="T55" s="196">
        <v>0</v>
      </c>
      <c r="U55" s="196">
        <v>308.58999999999997</v>
      </c>
      <c r="V55" s="196">
        <v>4.45</v>
      </c>
      <c r="W55" s="196">
        <v>4.6900000000000004</v>
      </c>
      <c r="X55" s="196">
        <v>16.73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38.56</v>
      </c>
      <c r="AQ55" s="196">
        <v>9.2899999999999991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74.36</v>
      </c>
      <c r="L56" s="196">
        <v>10.6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1.93</v>
      </c>
      <c r="R56" s="196">
        <v>4.16</v>
      </c>
      <c r="S56" s="196">
        <v>2.89</v>
      </c>
      <c r="T56" s="196">
        <v>0</v>
      </c>
      <c r="U56" s="196">
        <v>308.58999999999997</v>
      </c>
      <c r="V56" s="196">
        <v>0</v>
      </c>
      <c r="W56" s="196">
        <v>4.6500000000000004</v>
      </c>
      <c r="X56" s="196">
        <v>16.73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33.74</v>
      </c>
      <c r="AQ56" s="196">
        <v>9.2899999999999991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74.36</v>
      </c>
      <c r="L57" s="196">
        <v>10.6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1.93</v>
      </c>
      <c r="R57" s="196">
        <v>4.16</v>
      </c>
      <c r="S57" s="196">
        <v>2.89</v>
      </c>
      <c r="T57" s="196">
        <v>0</v>
      </c>
      <c r="U57" s="196">
        <v>308.58999999999997</v>
      </c>
      <c r="V57" s="196">
        <v>0</v>
      </c>
      <c r="W57" s="196">
        <v>4.6500000000000004</v>
      </c>
      <c r="X57" s="196">
        <v>16.73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33.74</v>
      </c>
      <c r="AQ57" s="196">
        <v>8.9600000000000009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74.36</v>
      </c>
      <c r="L58" s="196">
        <v>10.6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1.93</v>
      </c>
      <c r="R58" s="196">
        <v>4.16</v>
      </c>
      <c r="S58" s="196">
        <v>2.89</v>
      </c>
      <c r="T58" s="196">
        <v>0</v>
      </c>
      <c r="U58" s="196">
        <v>308.58999999999997</v>
      </c>
      <c r="V58" s="196">
        <v>0</v>
      </c>
      <c r="W58" s="196">
        <v>4.6500000000000004</v>
      </c>
      <c r="X58" s="196">
        <v>16.73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33.74</v>
      </c>
      <c r="AQ58" s="196">
        <v>8.9600000000000009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74.36</v>
      </c>
      <c r="L59" s="196">
        <v>10.6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1.93</v>
      </c>
      <c r="R59" s="196">
        <v>5.75</v>
      </c>
      <c r="S59" s="196">
        <v>2.89</v>
      </c>
      <c r="T59" s="196">
        <v>0</v>
      </c>
      <c r="U59" s="196">
        <v>308.58999999999997</v>
      </c>
      <c r="V59" s="196">
        <v>0</v>
      </c>
      <c r="W59" s="196">
        <v>4.6500000000000004</v>
      </c>
      <c r="X59" s="196">
        <v>16.73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33.74</v>
      </c>
      <c r="AQ59" s="196">
        <v>8.9600000000000009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74.36</v>
      </c>
      <c r="L60" s="196">
        <v>10.6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1.93</v>
      </c>
      <c r="R60" s="196">
        <v>4.16</v>
      </c>
      <c r="S60" s="196">
        <v>2.89</v>
      </c>
      <c r="T60" s="196">
        <v>0</v>
      </c>
      <c r="U60" s="196">
        <v>308.58999999999997</v>
      </c>
      <c r="V60" s="196">
        <v>0</v>
      </c>
      <c r="W60" s="196">
        <v>4.6500000000000004</v>
      </c>
      <c r="X60" s="196">
        <v>16.73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33.74</v>
      </c>
      <c r="AQ60" s="196">
        <v>8.9600000000000009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74.36</v>
      </c>
      <c r="L61" s="196">
        <v>10.6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1.93</v>
      </c>
      <c r="R61" s="196">
        <v>4.16</v>
      </c>
      <c r="S61" s="196">
        <v>2.89</v>
      </c>
      <c r="T61" s="196">
        <v>0</v>
      </c>
      <c r="U61" s="196">
        <v>308.58999999999997</v>
      </c>
      <c r="V61" s="196">
        <v>0</v>
      </c>
      <c r="W61" s="196">
        <v>4.6500000000000004</v>
      </c>
      <c r="X61" s="196">
        <v>16.73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33.74</v>
      </c>
      <c r="AQ61" s="196">
        <v>8.9600000000000009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74.36</v>
      </c>
      <c r="L62" s="196">
        <v>10.6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1.93</v>
      </c>
      <c r="R62" s="196">
        <v>4.16</v>
      </c>
      <c r="S62" s="196">
        <v>2.89</v>
      </c>
      <c r="T62" s="196">
        <v>0</v>
      </c>
      <c r="U62" s="196">
        <v>308.58999999999997</v>
      </c>
      <c r="V62" s="196">
        <v>0</v>
      </c>
      <c r="W62" s="196">
        <v>4.6500000000000004</v>
      </c>
      <c r="X62" s="196">
        <v>16.73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33.74</v>
      </c>
      <c r="AQ62" s="196">
        <v>8.9600000000000009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74.36</v>
      </c>
      <c r="L63" s="196">
        <v>10.6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1.93</v>
      </c>
      <c r="R63" s="196">
        <v>4.16</v>
      </c>
      <c r="S63" s="196">
        <v>2.89</v>
      </c>
      <c r="T63" s="196">
        <v>0</v>
      </c>
      <c r="U63" s="196">
        <v>308.58999999999997</v>
      </c>
      <c r="V63" s="196">
        <v>0</v>
      </c>
      <c r="W63" s="196">
        <v>4.6500000000000004</v>
      </c>
      <c r="X63" s="196">
        <v>16.73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33.74</v>
      </c>
      <c r="AQ63" s="196">
        <v>8.9600000000000009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74.36</v>
      </c>
      <c r="L64" s="196">
        <v>10.6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1.93</v>
      </c>
      <c r="R64" s="196">
        <v>4.16</v>
      </c>
      <c r="S64" s="196">
        <v>2.89</v>
      </c>
      <c r="T64" s="196">
        <v>0</v>
      </c>
      <c r="U64" s="196">
        <v>308.58999999999997</v>
      </c>
      <c r="V64" s="196">
        <v>0</v>
      </c>
      <c r="W64" s="196">
        <v>4.6500000000000004</v>
      </c>
      <c r="X64" s="196">
        <v>16.73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33.74</v>
      </c>
      <c r="AQ64" s="196">
        <v>8.9600000000000009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74.36</v>
      </c>
      <c r="L65" s="196">
        <v>10.6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1.93</v>
      </c>
      <c r="R65" s="196">
        <v>4.16</v>
      </c>
      <c r="S65" s="196">
        <v>2.89</v>
      </c>
      <c r="T65" s="196">
        <v>0</v>
      </c>
      <c r="U65" s="196">
        <v>308.58999999999997</v>
      </c>
      <c r="V65" s="196">
        <v>0</v>
      </c>
      <c r="W65" s="196">
        <v>4.6500000000000004</v>
      </c>
      <c r="X65" s="196">
        <v>16.73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33.74</v>
      </c>
      <c r="AQ65" s="196">
        <v>8.9600000000000009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74.36</v>
      </c>
      <c r="L66" s="196">
        <v>10.6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1.93</v>
      </c>
      <c r="R66" s="196">
        <v>4.16</v>
      </c>
      <c r="S66" s="196">
        <v>2.89</v>
      </c>
      <c r="T66" s="196">
        <v>0</v>
      </c>
      <c r="U66" s="196">
        <v>308.58999999999997</v>
      </c>
      <c r="V66" s="196">
        <v>0</v>
      </c>
      <c r="W66" s="196">
        <v>4.6500000000000004</v>
      </c>
      <c r="X66" s="196">
        <v>16.73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33.74</v>
      </c>
      <c r="AQ66" s="196">
        <v>8.9600000000000009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74.36</v>
      </c>
      <c r="L67" s="196">
        <v>10.6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1.93</v>
      </c>
      <c r="R67" s="196">
        <v>4.16</v>
      </c>
      <c r="S67" s="196">
        <v>2.89</v>
      </c>
      <c r="T67" s="196">
        <v>0</v>
      </c>
      <c r="U67" s="196">
        <v>308.58999999999997</v>
      </c>
      <c r="V67" s="196">
        <v>0</v>
      </c>
      <c r="W67" s="196">
        <v>4.6500000000000004</v>
      </c>
      <c r="X67" s="196">
        <v>16.73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33.74</v>
      </c>
      <c r="AQ67" s="196">
        <v>8.9600000000000009</v>
      </c>
      <c r="AR67" s="196">
        <v>23.6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74.36</v>
      </c>
      <c r="L68" s="196">
        <v>10.6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1.93</v>
      </c>
      <c r="R68" s="196">
        <v>4.16</v>
      </c>
      <c r="S68" s="196">
        <v>2.89</v>
      </c>
      <c r="T68" s="196">
        <v>0</v>
      </c>
      <c r="U68" s="196">
        <v>308.58999999999997</v>
      </c>
      <c r="V68" s="196">
        <v>4.4400000000000004</v>
      </c>
      <c r="W68" s="196">
        <v>4.6500000000000004</v>
      </c>
      <c r="X68" s="196">
        <v>27.11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33.74</v>
      </c>
      <c r="AQ68" s="196">
        <v>8.9600000000000009</v>
      </c>
      <c r="AR68" s="196">
        <v>19.84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74.36</v>
      </c>
      <c r="L69" s="196">
        <v>10.61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1.93</v>
      </c>
      <c r="R69" s="196">
        <v>4.16</v>
      </c>
      <c r="S69" s="196">
        <v>2.61</v>
      </c>
      <c r="T69" s="196">
        <v>0</v>
      </c>
      <c r="U69" s="196">
        <v>308.58999999999997</v>
      </c>
      <c r="V69" s="196">
        <v>4.4400000000000004</v>
      </c>
      <c r="W69" s="196">
        <v>8.52</v>
      </c>
      <c r="X69" s="196">
        <v>36.119999999999997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48.21</v>
      </c>
      <c r="AQ69" s="196">
        <v>22.09</v>
      </c>
      <c r="AR69" s="196">
        <v>8.27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101.23</v>
      </c>
      <c r="L70" s="196">
        <v>10.6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1.93</v>
      </c>
      <c r="R70" s="196">
        <v>10.38</v>
      </c>
      <c r="S70" s="196">
        <v>2.89</v>
      </c>
      <c r="T70" s="196">
        <v>0</v>
      </c>
      <c r="U70" s="196">
        <v>308.58999999999997</v>
      </c>
      <c r="V70" s="196">
        <v>4.4400000000000004</v>
      </c>
      <c r="W70" s="196">
        <v>8.52</v>
      </c>
      <c r="X70" s="196">
        <v>36.119999999999997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3.76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130.13</v>
      </c>
      <c r="L71" s="196">
        <v>10.6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1.93</v>
      </c>
      <c r="R71" s="196">
        <v>10.38</v>
      </c>
      <c r="S71" s="196">
        <v>2.89</v>
      </c>
      <c r="T71" s="196">
        <v>0</v>
      </c>
      <c r="U71" s="196">
        <v>308.58999999999997</v>
      </c>
      <c r="V71" s="196">
        <v>4.4400000000000004</v>
      </c>
      <c r="W71" s="196">
        <v>8.52</v>
      </c>
      <c r="X71" s="196">
        <v>36.119999999999997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53.03</v>
      </c>
      <c r="AQ71" s="196">
        <v>22.09</v>
      </c>
      <c r="AR71" s="196">
        <v>2.09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125.48</v>
      </c>
      <c r="L72" s="196">
        <v>10.6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1.93</v>
      </c>
      <c r="R72" s="196">
        <v>10.38</v>
      </c>
      <c r="S72" s="196">
        <v>2.89</v>
      </c>
      <c r="T72" s="196">
        <v>0</v>
      </c>
      <c r="U72" s="196">
        <v>308.58999999999997</v>
      </c>
      <c r="V72" s="196">
        <v>4.4400000000000004</v>
      </c>
      <c r="W72" s="196">
        <v>8.52</v>
      </c>
      <c r="X72" s="196">
        <v>36.119999999999997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48.21</v>
      </c>
      <c r="AQ72" s="196">
        <v>22.09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99.3</v>
      </c>
      <c r="L73" s="196">
        <v>10.6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1.93</v>
      </c>
      <c r="R73" s="196">
        <v>10.38</v>
      </c>
      <c r="S73" s="196">
        <v>2.89</v>
      </c>
      <c r="T73" s="196">
        <v>0</v>
      </c>
      <c r="U73" s="196">
        <v>291.45</v>
      </c>
      <c r="V73" s="196">
        <v>4.4400000000000004</v>
      </c>
      <c r="W73" s="196">
        <v>8.52</v>
      </c>
      <c r="X73" s="196">
        <v>36.119999999999997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66.319999999999993</v>
      </c>
      <c r="AQ73" s="196">
        <v>21.49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119.16</v>
      </c>
      <c r="L74" s="196">
        <v>10.6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1.93</v>
      </c>
      <c r="R74" s="196">
        <v>10.38</v>
      </c>
      <c r="S74" s="196">
        <v>2.89</v>
      </c>
      <c r="T74" s="196">
        <v>0</v>
      </c>
      <c r="U74" s="196">
        <v>274.31</v>
      </c>
      <c r="V74" s="196">
        <v>4.4400000000000004</v>
      </c>
      <c r="W74" s="196">
        <v>8.52</v>
      </c>
      <c r="X74" s="196">
        <v>36.119999999999997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66.319999999999993</v>
      </c>
      <c r="AQ74" s="196">
        <v>21.49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143.99</v>
      </c>
      <c r="L75" s="196">
        <v>10.6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1.93</v>
      </c>
      <c r="R75" s="196">
        <v>10.38</v>
      </c>
      <c r="S75" s="196">
        <v>2.89</v>
      </c>
      <c r="T75" s="196">
        <v>0</v>
      </c>
      <c r="U75" s="196">
        <v>252.87</v>
      </c>
      <c r="V75" s="196">
        <v>4.4400000000000004</v>
      </c>
      <c r="W75" s="196">
        <v>8.52</v>
      </c>
      <c r="X75" s="196">
        <v>36.119999999999997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148.94999999999999</v>
      </c>
      <c r="L76" s="196">
        <v>10.61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1.93</v>
      </c>
      <c r="R76" s="196">
        <v>10.38</v>
      </c>
      <c r="S76" s="196">
        <v>2.89</v>
      </c>
      <c r="T76" s="196">
        <v>0</v>
      </c>
      <c r="U76" s="196">
        <v>252.87</v>
      </c>
      <c r="V76" s="196">
        <v>4.4400000000000004</v>
      </c>
      <c r="W76" s="196">
        <v>8.52</v>
      </c>
      <c r="X76" s="196">
        <v>36.119999999999997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143.99</v>
      </c>
      <c r="L77" s="196">
        <v>10.6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1.93</v>
      </c>
      <c r="R77" s="196">
        <v>10.38</v>
      </c>
      <c r="S77" s="196">
        <v>2.89</v>
      </c>
      <c r="T77" s="196">
        <v>0</v>
      </c>
      <c r="U77" s="196">
        <v>252.87</v>
      </c>
      <c r="V77" s="196">
        <v>4.4400000000000004</v>
      </c>
      <c r="W77" s="196">
        <v>8.52</v>
      </c>
      <c r="X77" s="196">
        <v>36.119999999999997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124.13</v>
      </c>
      <c r="L78" s="196">
        <v>10.61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1.93</v>
      </c>
      <c r="R78" s="196">
        <v>10.38</v>
      </c>
      <c r="S78" s="196">
        <v>2.89</v>
      </c>
      <c r="T78" s="196">
        <v>0</v>
      </c>
      <c r="U78" s="196">
        <v>252.87</v>
      </c>
      <c r="V78" s="196">
        <v>4.4400000000000004</v>
      </c>
      <c r="W78" s="196">
        <v>8.52</v>
      </c>
      <c r="X78" s="196">
        <v>36.119999999999997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94.34</v>
      </c>
      <c r="L79" s="196">
        <v>10.6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1.93</v>
      </c>
      <c r="R79" s="196">
        <v>10.38</v>
      </c>
      <c r="S79" s="196">
        <v>2.89</v>
      </c>
      <c r="T79" s="196">
        <v>0</v>
      </c>
      <c r="U79" s="196">
        <v>252.87</v>
      </c>
      <c r="V79" s="196">
        <v>4.4400000000000004</v>
      </c>
      <c r="W79" s="196">
        <v>8.52</v>
      </c>
      <c r="X79" s="196">
        <v>36.119999999999997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109.23</v>
      </c>
      <c r="L80" s="196">
        <v>10.6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1.93</v>
      </c>
      <c r="R80" s="196">
        <v>10.38</v>
      </c>
      <c r="S80" s="196">
        <v>2.89</v>
      </c>
      <c r="T80" s="196">
        <v>0</v>
      </c>
      <c r="U80" s="196">
        <v>252.87</v>
      </c>
      <c r="V80" s="196">
        <v>4.4400000000000004</v>
      </c>
      <c r="W80" s="196">
        <v>8.52</v>
      </c>
      <c r="X80" s="196">
        <v>36.119999999999997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119.16</v>
      </c>
      <c r="L81" s="196">
        <v>10.6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1.93</v>
      </c>
      <c r="R81" s="196">
        <v>10.38</v>
      </c>
      <c r="S81" s="196">
        <v>2.89</v>
      </c>
      <c r="T81" s="196">
        <v>0</v>
      </c>
      <c r="U81" s="196">
        <v>252.87</v>
      </c>
      <c r="V81" s="196">
        <v>4.4400000000000004</v>
      </c>
      <c r="W81" s="196">
        <v>8.52</v>
      </c>
      <c r="X81" s="196">
        <v>36.119999999999997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129.09</v>
      </c>
      <c r="L82" s="196">
        <v>10.6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1.93</v>
      </c>
      <c r="R82" s="196">
        <v>10.38</v>
      </c>
      <c r="S82" s="196">
        <v>2.89</v>
      </c>
      <c r="T82" s="196">
        <v>0</v>
      </c>
      <c r="U82" s="196">
        <v>252.87</v>
      </c>
      <c r="V82" s="196">
        <v>4.4400000000000004</v>
      </c>
      <c r="W82" s="196">
        <v>8.52</v>
      </c>
      <c r="X82" s="196">
        <v>36.119999999999997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106.79</v>
      </c>
      <c r="L83" s="196">
        <v>10.6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1.93</v>
      </c>
      <c r="R83" s="196">
        <v>10.38</v>
      </c>
      <c r="S83" s="196">
        <v>2.89</v>
      </c>
      <c r="T83" s="196">
        <v>0</v>
      </c>
      <c r="U83" s="196">
        <v>252.87</v>
      </c>
      <c r="V83" s="196">
        <v>4.4400000000000004</v>
      </c>
      <c r="W83" s="196">
        <v>8.52</v>
      </c>
      <c r="X83" s="196">
        <v>36.119999999999997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76.16</v>
      </c>
      <c r="L84" s="196">
        <v>10.6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1.93</v>
      </c>
      <c r="R84" s="196">
        <v>10.38</v>
      </c>
      <c r="S84" s="196">
        <v>2.89</v>
      </c>
      <c r="T84" s="196">
        <v>0</v>
      </c>
      <c r="U84" s="196">
        <v>252.87</v>
      </c>
      <c r="V84" s="196">
        <v>4.4400000000000004</v>
      </c>
      <c r="W84" s="196">
        <v>8.52</v>
      </c>
      <c r="X84" s="196">
        <v>36.119999999999997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75.650000000000006</v>
      </c>
      <c r="L85" s="196">
        <v>10.6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1.93</v>
      </c>
      <c r="R85" s="196">
        <v>2.89</v>
      </c>
      <c r="S85" s="196">
        <v>2.89</v>
      </c>
      <c r="T85" s="196">
        <v>0</v>
      </c>
      <c r="U85" s="196">
        <v>252.87</v>
      </c>
      <c r="V85" s="196">
        <v>0</v>
      </c>
      <c r="W85" s="196">
        <v>8.52</v>
      </c>
      <c r="X85" s="196">
        <v>19.28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43.38</v>
      </c>
      <c r="AQ85" s="196">
        <v>10.23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76.16</v>
      </c>
      <c r="L86" s="196">
        <v>10.6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1.93</v>
      </c>
      <c r="R86" s="196">
        <v>2.89</v>
      </c>
      <c r="S86" s="196">
        <v>2.89</v>
      </c>
      <c r="T86" s="196">
        <v>0</v>
      </c>
      <c r="U86" s="196">
        <v>252.87</v>
      </c>
      <c r="V86" s="196">
        <v>0</v>
      </c>
      <c r="W86" s="196">
        <v>8.52</v>
      </c>
      <c r="X86" s="196">
        <v>24.1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43.38</v>
      </c>
      <c r="AQ86" s="196">
        <v>9.64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76.16</v>
      </c>
      <c r="L87" s="196">
        <v>10.6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1.93</v>
      </c>
      <c r="R87" s="196">
        <v>2.89</v>
      </c>
      <c r="S87" s="196">
        <v>2.89</v>
      </c>
      <c r="T87" s="196">
        <v>0</v>
      </c>
      <c r="U87" s="196">
        <v>252.87</v>
      </c>
      <c r="V87" s="196">
        <v>0</v>
      </c>
      <c r="W87" s="196">
        <v>4.4800000000000004</v>
      </c>
      <c r="X87" s="196">
        <v>14.46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32.53</v>
      </c>
      <c r="AQ87" s="196">
        <v>9.64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76.16</v>
      </c>
      <c r="L88" s="196">
        <v>10.6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1.93</v>
      </c>
      <c r="R88" s="196">
        <v>2.89</v>
      </c>
      <c r="S88" s="196">
        <v>2.89</v>
      </c>
      <c r="T88" s="196">
        <v>0</v>
      </c>
      <c r="U88" s="196">
        <v>252.87</v>
      </c>
      <c r="V88" s="196">
        <v>0</v>
      </c>
      <c r="W88" s="196">
        <v>4.4800000000000004</v>
      </c>
      <c r="X88" s="196">
        <v>14.46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32.53</v>
      </c>
      <c r="AQ88" s="196">
        <v>9.64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76.16</v>
      </c>
      <c r="L89" s="196">
        <v>10.6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1.93</v>
      </c>
      <c r="R89" s="196">
        <v>2.89</v>
      </c>
      <c r="S89" s="196">
        <v>2.89</v>
      </c>
      <c r="T89" s="196">
        <v>0</v>
      </c>
      <c r="U89" s="196">
        <v>252.87</v>
      </c>
      <c r="V89" s="196">
        <v>0</v>
      </c>
      <c r="W89" s="196">
        <v>4.4800000000000004</v>
      </c>
      <c r="X89" s="196">
        <v>14.46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32.53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76.16</v>
      </c>
      <c r="L90" s="196">
        <v>10.6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1.93</v>
      </c>
      <c r="R90" s="196">
        <v>2.89</v>
      </c>
      <c r="S90" s="196">
        <v>2.89</v>
      </c>
      <c r="T90" s="196">
        <v>0</v>
      </c>
      <c r="U90" s="196">
        <v>252.87</v>
      </c>
      <c r="V90" s="196">
        <v>0</v>
      </c>
      <c r="W90" s="196">
        <v>4.4800000000000004</v>
      </c>
      <c r="X90" s="196">
        <v>14.46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32.53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76.16</v>
      </c>
      <c r="L91" s="196">
        <v>10.6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1.93</v>
      </c>
      <c r="R91" s="196">
        <v>2.89</v>
      </c>
      <c r="S91" s="196">
        <v>2.89</v>
      </c>
      <c r="T91" s="196">
        <v>0</v>
      </c>
      <c r="U91" s="196">
        <v>252.87</v>
      </c>
      <c r="V91" s="196">
        <v>0</v>
      </c>
      <c r="W91" s="196">
        <v>4.4800000000000004</v>
      </c>
      <c r="X91" s="196">
        <v>14.46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31.58</v>
      </c>
      <c r="AQ91" s="196">
        <v>9.35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76.16</v>
      </c>
      <c r="L92" s="196">
        <v>10.6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1.93</v>
      </c>
      <c r="R92" s="196">
        <v>2.89</v>
      </c>
      <c r="S92" s="196">
        <v>2.89</v>
      </c>
      <c r="T92" s="196">
        <v>0</v>
      </c>
      <c r="U92" s="196">
        <v>252.87</v>
      </c>
      <c r="V92" s="196">
        <v>0</v>
      </c>
      <c r="W92" s="196">
        <v>4.4800000000000004</v>
      </c>
      <c r="X92" s="196">
        <v>14.46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31.58</v>
      </c>
      <c r="AQ92" s="196">
        <v>9.35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76.16</v>
      </c>
      <c r="L93" s="196">
        <v>10.6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1.93</v>
      </c>
      <c r="R93" s="196">
        <v>2.89</v>
      </c>
      <c r="S93" s="196">
        <v>2.89</v>
      </c>
      <c r="T93" s="196">
        <v>0</v>
      </c>
      <c r="U93" s="196">
        <v>252.87</v>
      </c>
      <c r="V93" s="196">
        <v>0</v>
      </c>
      <c r="W93" s="196">
        <v>4.4800000000000004</v>
      </c>
      <c r="X93" s="196">
        <v>14.46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31.58</v>
      </c>
      <c r="AQ93" s="196">
        <v>9.35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76.16</v>
      </c>
      <c r="L94" s="196">
        <v>10.6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1.93</v>
      </c>
      <c r="R94" s="196">
        <v>2.89</v>
      </c>
      <c r="S94" s="196">
        <v>2.89</v>
      </c>
      <c r="T94" s="196">
        <v>0</v>
      </c>
      <c r="U94" s="196">
        <v>252.87</v>
      </c>
      <c r="V94" s="196">
        <v>0</v>
      </c>
      <c r="W94" s="196">
        <v>4.4800000000000004</v>
      </c>
      <c r="X94" s="196">
        <v>14.46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31.58</v>
      </c>
      <c r="AQ94" s="196">
        <v>9.35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76.16</v>
      </c>
      <c r="L95" s="196">
        <v>10.6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1.93</v>
      </c>
      <c r="R95" s="196">
        <v>2.89</v>
      </c>
      <c r="S95" s="196">
        <v>2.89</v>
      </c>
      <c r="T95" s="196">
        <v>0</v>
      </c>
      <c r="U95" s="196">
        <v>252.87</v>
      </c>
      <c r="V95" s="196">
        <v>0</v>
      </c>
      <c r="W95" s="196">
        <v>4.4800000000000004</v>
      </c>
      <c r="X95" s="196">
        <v>14.46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76.16</v>
      </c>
      <c r="L96" s="196">
        <v>10.6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1.93</v>
      </c>
      <c r="R96" s="196">
        <v>2.89</v>
      </c>
      <c r="S96" s="196">
        <v>2.89</v>
      </c>
      <c r="T96" s="196">
        <v>0</v>
      </c>
      <c r="U96" s="196">
        <v>252.87</v>
      </c>
      <c r="V96" s="196">
        <v>0</v>
      </c>
      <c r="W96" s="196">
        <v>4.4800000000000004</v>
      </c>
      <c r="X96" s="196">
        <v>14.46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31.81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76.16</v>
      </c>
      <c r="L97" s="196">
        <v>10.6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1.93</v>
      </c>
      <c r="R97" s="196">
        <v>2.89</v>
      </c>
      <c r="S97" s="196">
        <v>2.89</v>
      </c>
      <c r="T97" s="196">
        <v>0</v>
      </c>
      <c r="U97" s="196">
        <v>252.87</v>
      </c>
      <c r="V97" s="196">
        <v>0</v>
      </c>
      <c r="W97" s="196">
        <v>4.4800000000000004</v>
      </c>
      <c r="X97" s="196">
        <v>14.46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31.81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76.16</v>
      </c>
      <c r="L98" s="196">
        <v>10.6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1.93</v>
      </c>
      <c r="R98" s="196">
        <v>2.89</v>
      </c>
      <c r="S98" s="196">
        <v>2.89</v>
      </c>
      <c r="T98" s="196">
        <v>0</v>
      </c>
      <c r="U98" s="196">
        <v>252.87</v>
      </c>
      <c r="V98" s="196">
        <v>0</v>
      </c>
      <c r="W98" s="196">
        <v>4.4800000000000004</v>
      </c>
      <c r="X98" s="196">
        <v>14.46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31.81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1.9647049999999975</v>
      </c>
      <c r="L99">
        <f t="shared" si="0"/>
        <v>0.25441250000000037</v>
      </c>
      <c r="M99">
        <f t="shared" si="0"/>
        <v>0</v>
      </c>
      <c r="N99">
        <f t="shared" si="0"/>
        <v>0.69333750000000105</v>
      </c>
      <c r="O99">
        <f t="shared" si="0"/>
        <v>1.1656900000000008</v>
      </c>
      <c r="P99">
        <f t="shared" si="0"/>
        <v>1.4148099999999975</v>
      </c>
      <c r="Q99">
        <f t="shared" si="0"/>
        <v>4.6317500000000102E-2</v>
      </c>
      <c r="R99">
        <f t="shared" si="0"/>
        <v>0.13476000000000007</v>
      </c>
      <c r="S99">
        <f t="shared" si="0"/>
        <v>6.9317499999999838E-2</v>
      </c>
      <c r="T99">
        <f t="shared" si="0"/>
        <v>0</v>
      </c>
      <c r="U99">
        <f t="shared" si="0"/>
        <v>7.0652474999999919</v>
      </c>
      <c r="V99">
        <f t="shared" si="0"/>
        <v>3.1082499999999992E-2</v>
      </c>
      <c r="W99">
        <f t="shared" si="0"/>
        <v>0.15177499999999991</v>
      </c>
      <c r="X99">
        <f t="shared" si="0"/>
        <v>0.59159499999999954</v>
      </c>
      <c r="Y99">
        <f t="shared" si="0"/>
        <v>0</v>
      </c>
      <c r="Z99">
        <f t="shared" si="0"/>
        <v>0</v>
      </c>
      <c r="AA99">
        <f t="shared" si="0"/>
        <v>0.20010500000000001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1.1623250000000012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1.0551599999999999</v>
      </c>
      <c r="AQ99">
        <f t="shared" si="0"/>
        <v>0.32015250000000017</v>
      </c>
      <c r="AR99">
        <f t="shared" si="0"/>
        <v>0.21892500000000001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102.19</v>
      </c>
      <c r="M3" s="196">
        <v>27.22</v>
      </c>
      <c r="N3" s="196">
        <v>34.94</v>
      </c>
      <c r="O3" s="196">
        <v>0</v>
      </c>
      <c r="P3" s="196">
        <v>36.49</v>
      </c>
      <c r="Q3" s="196">
        <v>2.89</v>
      </c>
      <c r="R3" s="196">
        <v>3.86</v>
      </c>
      <c r="S3" s="196">
        <v>2.89</v>
      </c>
      <c r="T3" s="196">
        <v>0</v>
      </c>
      <c r="U3" s="196">
        <v>20.25</v>
      </c>
      <c r="V3" s="196">
        <v>1.93</v>
      </c>
      <c r="W3" s="196">
        <v>4.82</v>
      </c>
      <c r="X3" s="196">
        <v>14.46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19.28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102.19</v>
      </c>
      <c r="M4" s="196">
        <v>27.22</v>
      </c>
      <c r="N4" s="196">
        <v>34.94</v>
      </c>
      <c r="O4" s="196">
        <v>0</v>
      </c>
      <c r="P4" s="196">
        <v>36.49</v>
      </c>
      <c r="Q4" s="196">
        <v>2.89</v>
      </c>
      <c r="R4" s="196">
        <v>3.86</v>
      </c>
      <c r="S4" s="196">
        <v>2.89</v>
      </c>
      <c r="T4" s="196">
        <v>0</v>
      </c>
      <c r="U4" s="196">
        <v>20.63</v>
      </c>
      <c r="V4" s="196">
        <v>1.93</v>
      </c>
      <c r="W4" s="196">
        <v>4.82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102.19</v>
      </c>
      <c r="M5" s="196">
        <v>27.22</v>
      </c>
      <c r="N5" s="196">
        <v>34.94</v>
      </c>
      <c r="O5" s="196">
        <v>0</v>
      </c>
      <c r="P5" s="196">
        <v>36.49</v>
      </c>
      <c r="Q5" s="196">
        <v>2.89</v>
      </c>
      <c r="R5" s="196">
        <v>3.86</v>
      </c>
      <c r="S5" s="196">
        <v>2.89</v>
      </c>
      <c r="T5" s="196">
        <v>0</v>
      </c>
      <c r="U5" s="196">
        <v>21.61</v>
      </c>
      <c r="V5" s="196">
        <v>1.93</v>
      </c>
      <c r="W5" s="196">
        <v>4.82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102.19</v>
      </c>
      <c r="M6" s="196">
        <v>27.22</v>
      </c>
      <c r="N6" s="196">
        <v>34.94</v>
      </c>
      <c r="O6" s="196">
        <v>0</v>
      </c>
      <c r="P6" s="196">
        <v>36.49</v>
      </c>
      <c r="Q6" s="196">
        <v>2.89</v>
      </c>
      <c r="R6" s="196">
        <v>3.86</v>
      </c>
      <c r="S6" s="196">
        <v>2.89</v>
      </c>
      <c r="T6" s="196">
        <v>0</v>
      </c>
      <c r="U6" s="196">
        <v>22.32</v>
      </c>
      <c r="V6" s="196">
        <v>1.93</v>
      </c>
      <c r="W6" s="196">
        <v>4.82</v>
      </c>
      <c r="X6" s="196">
        <v>14.46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102.19</v>
      </c>
      <c r="M7" s="196">
        <v>27.21</v>
      </c>
      <c r="N7" s="196">
        <v>36.24</v>
      </c>
      <c r="O7" s="196">
        <v>0</v>
      </c>
      <c r="P7" s="196">
        <v>36.49</v>
      </c>
      <c r="Q7" s="196">
        <v>2.89</v>
      </c>
      <c r="R7" s="196">
        <v>3.86</v>
      </c>
      <c r="S7" s="196">
        <v>2.89</v>
      </c>
      <c r="T7" s="196">
        <v>0</v>
      </c>
      <c r="U7" s="196">
        <v>22.96</v>
      </c>
      <c r="V7" s="196">
        <v>1.93</v>
      </c>
      <c r="W7" s="196">
        <v>4.82</v>
      </c>
      <c r="X7" s="196">
        <v>14.46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102.19</v>
      </c>
      <c r="M8" s="196">
        <v>27.21</v>
      </c>
      <c r="N8" s="196">
        <v>34.94</v>
      </c>
      <c r="O8" s="196">
        <v>0</v>
      </c>
      <c r="P8" s="196">
        <v>36.49</v>
      </c>
      <c r="Q8" s="196">
        <v>2.89</v>
      </c>
      <c r="R8" s="196">
        <v>3.86</v>
      </c>
      <c r="S8" s="196">
        <v>2.89</v>
      </c>
      <c r="T8" s="196">
        <v>0</v>
      </c>
      <c r="U8" s="196">
        <v>23.43</v>
      </c>
      <c r="V8" s="196">
        <v>1.93</v>
      </c>
      <c r="W8" s="196">
        <v>4.82</v>
      </c>
      <c r="X8" s="196">
        <v>14.46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102.19</v>
      </c>
      <c r="M9" s="196">
        <v>27.21</v>
      </c>
      <c r="N9" s="196">
        <v>34.94</v>
      </c>
      <c r="O9" s="196">
        <v>0</v>
      </c>
      <c r="P9" s="196">
        <v>36.49</v>
      </c>
      <c r="Q9" s="196">
        <v>2.89</v>
      </c>
      <c r="R9" s="196">
        <v>3.86</v>
      </c>
      <c r="S9" s="196">
        <v>2.89</v>
      </c>
      <c r="T9" s="196">
        <v>0</v>
      </c>
      <c r="U9" s="196">
        <v>23.81</v>
      </c>
      <c r="V9" s="196">
        <v>1.93</v>
      </c>
      <c r="W9" s="196">
        <v>4.82</v>
      </c>
      <c r="X9" s="196">
        <v>14.46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102.19</v>
      </c>
      <c r="M10" s="196">
        <v>27.21</v>
      </c>
      <c r="N10" s="196">
        <v>34.94</v>
      </c>
      <c r="O10" s="196">
        <v>0</v>
      </c>
      <c r="P10" s="196">
        <v>36.49</v>
      </c>
      <c r="Q10" s="196">
        <v>2.89</v>
      </c>
      <c r="R10" s="196">
        <v>3.86</v>
      </c>
      <c r="S10" s="196">
        <v>2.89</v>
      </c>
      <c r="T10" s="196">
        <v>0</v>
      </c>
      <c r="U10" s="196">
        <v>24.22</v>
      </c>
      <c r="V10" s="196">
        <v>1.93</v>
      </c>
      <c r="W10" s="196">
        <v>4.82</v>
      </c>
      <c r="X10" s="196">
        <v>14.46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102.19</v>
      </c>
      <c r="M11" s="196">
        <v>27.22</v>
      </c>
      <c r="N11" s="196">
        <v>34.94</v>
      </c>
      <c r="O11" s="196">
        <v>0</v>
      </c>
      <c r="P11" s="196">
        <v>36.49</v>
      </c>
      <c r="Q11" s="196">
        <v>2.89</v>
      </c>
      <c r="R11" s="196">
        <v>3.86</v>
      </c>
      <c r="S11" s="196">
        <v>2.89</v>
      </c>
      <c r="T11" s="196">
        <v>0</v>
      </c>
      <c r="U11" s="196">
        <v>24.36</v>
      </c>
      <c r="V11" s="196">
        <v>1.93</v>
      </c>
      <c r="W11" s="196">
        <v>4.82</v>
      </c>
      <c r="X11" s="196">
        <v>14.46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102.19</v>
      </c>
      <c r="M12" s="196">
        <v>27.22</v>
      </c>
      <c r="N12" s="196">
        <v>34.94</v>
      </c>
      <c r="O12" s="196">
        <v>0</v>
      </c>
      <c r="P12" s="196">
        <v>36.49</v>
      </c>
      <c r="Q12" s="196">
        <v>2.89</v>
      </c>
      <c r="R12" s="196">
        <v>3.86</v>
      </c>
      <c r="S12" s="196">
        <v>2.89</v>
      </c>
      <c r="T12" s="196">
        <v>0</v>
      </c>
      <c r="U12" s="196">
        <v>24.36</v>
      </c>
      <c r="V12" s="196">
        <v>1.93</v>
      </c>
      <c r="W12" s="196">
        <v>4.82</v>
      </c>
      <c r="X12" s="196">
        <v>14.46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102.19</v>
      </c>
      <c r="M13" s="196">
        <v>27.22</v>
      </c>
      <c r="N13" s="196">
        <v>34.94</v>
      </c>
      <c r="O13" s="196">
        <v>0</v>
      </c>
      <c r="P13" s="196">
        <v>36.49</v>
      </c>
      <c r="Q13" s="196">
        <v>2.89</v>
      </c>
      <c r="R13" s="196">
        <v>3.86</v>
      </c>
      <c r="S13" s="196">
        <v>2.89</v>
      </c>
      <c r="T13" s="196">
        <v>0</v>
      </c>
      <c r="U13" s="196">
        <v>24.36</v>
      </c>
      <c r="V13" s="196">
        <v>1.93</v>
      </c>
      <c r="W13" s="196">
        <v>4.82</v>
      </c>
      <c r="X13" s="196">
        <v>14.46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102.19</v>
      </c>
      <c r="M14" s="196">
        <v>27.22</v>
      </c>
      <c r="N14" s="196">
        <v>34.94</v>
      </c>
      <c r="O14" s="196">
        <v>0</v>
      </c>
      <c r="P14" s="196">
        <v>36.49</v>
      </c>
      <c r="Q14" s="196">
        <v>2.89</v>
      </c>
      <c r="R14" s="196">
        <v>3.86</v>
      </c>
      <c r="S14" s="196">
        <v>2.89</v>
      </c>
      <c r="T14" s="196">
        <v>0</v>
      </c>
      <c r="U14" s="196">
        <v>24.36</v>
      </c>
      <c r="V14" s="196">
        <v>1.93</v>
      </c>
      <c r="W14" s="196">
        <v>4.82</v>
      </c>
      <c r="X14" s="196">
        <v>14.46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102.19</v>
      </c>
      <c r="M15" s="196">
        <v>27.21</v>
      </c>
      <c r="N15" s="196">
        <v>34.94</v>
      </c>
      <c r="O15" s="196">
        <v>0</v>
      </c>
      <c r="P15" s="196">
        <v>36.49</v>
      </c>
      <c r="Q15" s="196">
        <v>2.89</v>
      </c>
      <c r="R15" s="196">
        <v>3.86</v>
      </c>
      <c r="S15" s="196">
        <v>2.89</v>
      </c>
      <c r="T15" s="196">
        <v>0</v>
      </c>
      <c r="U15" s="196">
        <v>24.36</v>
      </c>
      <c r="V15" s="196">
        <v>1.93</v>
      </c>
      <c r="W15" s="196">
        <v>4.82</v>
      </c>
      <c r="X15" s="196">
        <v>14.46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102.19</v>
      </c>
      <c r="M16" s="196">
        <v>27.21</v>
      </c>
      <c r="N16" s="196">
        <v>34.94</v>
      </c>
      <c r="O16" s="196">
        <v>0</v>
      </c>
      <c r="P16" s="196">
        <v>36.49</v>
      </c>
      <c r="Q16" s="196">
        <v>2.89</v>
      </c>
      <c r="R16" s="196">
        <v>3.86</v>
      </c>
      <c r="S16" s="196">
        <v>2.89</v>
      </c>
      <c r="T16" s="196">
        <v>0</v>
      </c>
      <c r="U16" s="196">
        <v>24.36</v>
      </c>
      <c r="V16" s="196">
        <v>1.93</v>
      </c>
      <c r="W16" s="196">
        <v>4.82</v>
      </c>
      <c r="X16" s="196">
        <v>14.46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102.19</v>
      </c>
      <c r="M17" s="196">
        <v>27.21</v>
      </c>
      <c r="N17" s="196">
        <v>34.94</v>
      </c>
      <c r="O17" s="196">
        <v>0</v>
      </c>
      <c r="P17" s="196">
        <v>36.49</v>
      </c>
      <c r="Q17" s="196">
        <v>2.89</v>
      </c>
      <c r="R17" s="196">
        <v>3.86</v>
      </c>
      <c r="S17" s="196">
        <v>2.89</v>
      </c>
      <c r="T17" s="196">
        <v>0</v>
      </c>
      <c r="U17" s="196">
        <v>24.36</v>
      </c>
      <c r="V17" s="196">
        <v>1.93</v>
      </c>
      <c r="W17" s="196">
        <v>4.82</v>
      </c>
      <c r="X17" s="196">
        <v>14.46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19.47</v>
      </c>
      <c r="AQ17" s="196">
        <v>7.8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102.19</v>
      </c>
      <c r="M18" s="196">
        <v>27.21</v>
      </c>
      <c r="N18" s="196">
        <v>34.94</v>
      </c>
      <c r="O18" s="196">
        <v>0</v>
      </c>
      <c r="P18" s="196">
        <v>36.49</v>
      </c>
      <c r="Q18" s="196">
        <v>2.89</v>
      </c>
      <c r="R18" s="196">
        <v>3.86</v>
      </c>
      <c r="S18" s="196">
        <v>2.89</v>
      </c>
      <c r="T18" s="196">
        <v>0</v>
      </c>
      <c r="U18" s="196">
        <v>24.36</v>
      </c>
      <c r="V18" s="196">
        <v>1.93</v>
      </c>
      <c r="W18" s="196">
        <v>4.82</v>
      </c>
      <c r="X18" s="196">
        <v>14.46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19.47</v>
      </c>
      <c r="AQ18" s="196">
        <v>7.8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102.19</v>
      </c>
      <c r="M19" s="196">
        <v>27.21</v>
      </c>
      <c r="N19" s="196">
        <v>34.94</v>
      </c>
      <c r="O19" s="196">
        <v>0</v>
      </c>
      <c r="P19" s="196">
        <v>36.49</v>
      </c>
      <c r="Q19" s="196">
        <v>2.89</v>
      </c>
      <c r="R19" s="196">
        <v>3.86</v>
      </c>
      <c r="S19" s="196">
        <v>2.89</v>
      </c>
      <c r="T19" s="196">
        <v>0</v>
      </c>
      <c r="U19" s="196">
        <v>24.36</v>
      </c>
      <c r="V19" s="196">
        <v>1.93</v>
      </c>
      <c r="W19" s="196">
        <v>4.82</v>
      </c>
      <c r="X19" s="196">
        <v>14.46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19.47</v>
      </c>
      <c r="AQ19" s="196">
        <v>7.8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102.19</v>
      </c>
      <c r="M20" s="196">
        <v>27.21</v>
      </c>
      <c r="N20" s="196">
        <v>34.94</v>
      </c>
      <c r="O20" s="196">
        <v>0</v>
      </c>
      <c r="P20" s="196">
        <v>36.49</v>
      </c>
      <c r="Q20" s="196">
        <v>2.89</v>
      </c>
      <c r="R20" s="196">
        <v>3.86</v>
      </c>
      <c r="S20" s="196">
        <v>2.89</v>
      </c>
      <c r="T20" s="196">
        <v>0</v>
      </c>
      <c r="U20" s="196">
        <v>24.36</v>
      </c>
      <c r="V20" s="196">
        <v>1.93</v>
      </c>
      <c r="W20" s="196">
        <v>4.82</v>
      </c>
      <c r="X20" s="196">
        <v>14.46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19.47</v>
      </c>
      <c r="AQ20" s="196">
        <v>7.8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102.19</v>
      </c>
      <c r="M21" s="196">
        <v>18.89</v>
      </c>
      <c r="N21" s="196">
        <v>30.05</v>
      </c>
      <c r="O21" s="196">
        <v>0</v>
      </c>
      <c r="P21" s="196">
        <v>36.49</v>
      </c>
      <c r="Q21" s="196">
        <v>2.89</v>
      </c>
      <c r="R21" s="196">
        <v>3.86</v>
      </c>
      <c r="S21" s="196">
        <v>2.89</v>
      </c>
      <c r="T21" s="196">
        <v>0</v>
      </c>
      <c r="U21" s="196">
        <v>24.36</v>
      </c>
      <c r="V21" s="196">
        <v>1.93</v>
      </c>
      <c r="W21" s="196">
        <v>4.82</v>
      </c>
      <c r="X21" s="196">
        <v>14.46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19.47</v>
      </c>
      <c r="AQ21" s="196">
        <v>7.8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102.19</v>
      </c>
      <c r="M22" s="196">
        <v>23.77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3.86</v>
      </c>
      <c r="S22" s="196">
        <v>2.89</v>
      </c>
      <c r="T22" s="196">
        <v>0</v>
      </c>
      <c r="U22" s="196">
        <v>24.36</v>
      </c>
      <c r="V22" s="196">
        <v>1.93</v>
      </c>
      <c r="W22" s="196">
        <v>4.82</v>
      </c>
      <c r="X22" s="196">
        <v>14.46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19.47</v>
      </c>
      <c r="AQ22" s="196">
        <v>7.8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102.19</v>
      </c>
      <c r="M23" s="196">
        <v>27.22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3.86</v>
      </c>
      <c r="S23" s="196">
        <v>2.89</v>
      </c>
      <c r="T23" s="196">
        <v>0</v>
      </c>
      <c r="U23" s="196">
        <v>24.36</v>
      </c>
      <c r="V23" s="196">
        <v>1.93</v>
      </c>
      <c r="W23" s="196">
        <v>4.82</v>
      </c>
      <c r="X23" s="196">
        <v>14.46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102.19</v>
      </c>
      <c r="M24" s="196">
        <v>27.22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3.86</v>
      </c>
      <c r="S24" s="196">
        <v>2.89</v>
      </c>
      <c r="T24" s="196">
        <v>0</v>
      </c>
      <c r="U24" s="196">
        <v>24.36</v>
      </c>
      <c r="V24" s="196">
        <v>1.93</v>
      </c>
      <c r="W24" s="196">
        <v>4.82</v>
      </c>
      <c r="X24" s="196">
        <v>14.46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19.28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102.19</v>
      </c>
      <c r="M25" s="196">
        <v>27.22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3.86</v>
      </c>
      <c r="S25" s="196">
        <v>2.89</v>
      </c>
      <c r="T25" s="196">
        <v>0</v>
      </c>
      <c r="U25" s="196">
        <v>24.36</v>
      </c>
      <c r="V25" s="196">
        <v>1.93</v>
      </c>
      <c r="W25" s="196">
        <v>4.38</v>
      </c>
      <c r="X25" s="196">
        <v>14.33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19.28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102.19</v>
      </c>
      <c r="M26" s="196">
        <v>27.22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3.86</v>
      </c>
      <c r="S26" s="196">
        <v>2.89</v>
      </c>
      <c r="T26" s="196">
        <v>0</v>
      </c>
      <c r="U26" s="196">
        <v>24.36</v>
      </c>
      <c r="V26" s="196">
        <v>1.93</v>
      </c>
      <c r="W26" s="196">
        <v>4.82</v>
      </c>
      <c r="X26" s="196">
        <v>14.46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19.28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102.19</v>
      </c>
      <c r="M27" s="196">
        <v>27.22</v>
      </c>
      <c r="N27" s="196">
        <v>34.94</v>
      </c>
      <c r="O27" s="196">
        <v>0</v>
      </c>
      <c r="P27" s="196">
        <v>36.49</v>
      </c>
      <c r="Q27" s="196">
        <v>2.89</v>
      </c>
      <c r="R27" s="196">
        <v>3.86</v>
      </c>
      <c r="S27" s="196">
        <v>2.89</v>
      </c>
      <c r="T27" s="196">
        <v>0</v>
      </c>
      <c r="U27" s="196">
        <v>24.36</v>
      </c>
      <c r="V27" s="196">
        <v>1.93</v>
      </c>
      <c r="W27" s="196">
        <v>4.82</v>
      </c>
      <c r="X27" s="196">
        <v>14.46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18.12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9.02</v>
      </c>
      <c r="L28" s="196">
        <v>102.19</v>
      </c>
      <c r="M28" s="196">
        <v>27.22</v>
      </c>
      <c r="N28" s="196">
        <v>34.94</v>
      </c>
      <c r="O28" s="196">
        <v>0</v>
      </c>
      <c r="P28" s="196">
        <v>36.49</v>
      </c>
      <c r="Q28" s="196">
        <v>2.89</v>
      </c>
      <c r="R28" s="196">
        <v>12.54</v>
      </c>
      <c r="S28" s="196">
        <v>2.89</v>
      </c>
      <c r="T28" s="196">
        <v>0</v>
      </c>
      <c r="U28" s="196">
        <v>24.36</v>
      </c>
      <c r="V28" s="196">
        <v>5.37</v>
      </c>
      <c r="W28" s="196">
        <v>10.3</v>
      </c>
      <c r="X28" s="196">
        <v>41.84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48.21</v>
      </c>
      <c r="AQ28" s="196">
        <v>26.03</v>
      </c>
      <c r="AR28" s="196">
        <v>0.31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9.02</v>
      </c>
      <c r="L29" s="196">
        <v>102.19</v>
      </c>
      <c r="M29" s="196">
        <v>27.22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12.54</v>
      </c>
      <c r="S29" s="196">
        <v>2.89</v>
      </c>
      <c r="T29" s="196">
        <v>0</v>
      </c>
      <c r="U29" s="196">
        <v>24.36</v>
      </c>
      <c r="V29" s="196">
        <v>5.37</v>
      </c>
      <c r="W29" s="196">
        <v>10.3</v>
      </c>
      <c r="X29" s="196">
        <v>43.64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26.03</v>
      </c>
      <c r="AR29" s="196">
        <v>2.1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102.19</v>
      </c>
      <c r="M30" s="196">
        <v>27.22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3.86</v>
      </c>
      <c r="S30" s="196">
        <v>2.89</v>
      </c>
      <c r="T30" s="196">
        <v>0</v>
      </c>
      <c r="U30" s="196">
        <v>24.36</v>
      </c>
      <c r="V30" s="196">
        <v>1.98</v>
      </c>
      <c r="W30" s="196">
        <v>7.5</v>
      </c>
      <c r="X30" s="196">
        <v>25.29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21.04</v>
      </c>
      <c r="AQ30" s="196">
        <v>7.71</v>
      </c>
      <c r="AR30" s="196">
        <v>7.27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9.02</v>
      </c>
      <c r="L31" s="196">
        <v>102.19</v>
      </c>
      <c r="M31" s="196">
        <v>27.22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10.45</v>
      </c>
      <c r="S31" s="196">
        <v>2.89</v>
      </c>
      <c r="T31" s="196">
        <v>0</v>
      </c>
      <c r="U31" s="196">
        <v>24.36</v>
      </c>
      <c r="V31" s="196">
        <v>5.37</v>
      </c>
      <c r="W31" s="196">
        <v>10.3</v>
      </c>
      <c r="X31" s="196">
        <v>43.64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26.03</v>
      </c>
      <c r="AR31" s="196">
        <v>15.5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9.02</v>
      </c>
      <c r="L32" s="196">
        <v>102.19</v>
      </c>
      <c r="M32" s="196">
        <v>27.22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12.43</v>
      </c>
      <c r="S32" s="196">
        <v>2.89</v>
      </c>
      <c r="T32" s="196">
        <v>0</v>
      </c>
      <c r="U32" s="196">
        <v>24.36</v>
      </c>
      <c r="V32" s="196">
        <v>5.37</v>
      </c>
      <c r="W32" s="196">
        <v>10.3</v>
      </c>
      <c r="X32" s="196">
        <v>43.63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26.03</v>
      </c>
      <c r="AR32" s="196">
        <v>19.2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1.93</v>
      </c>
      <c r="L33" s="196">
        <v>102.19</v>
      </c>
      <c r="M33" s="196">
        <v>27.22</v>
      </c>
      <c r="N33" s="196">
        <v>34.94</v>
      </c>
      <c r="O33" s="196">
        <v>0</v>
      </c>
      <c r="P33" s="196">
        <v>36.49</v>
      </c>
      <c r="Q33" s="196">
        <v>2.89</v>
      </c>
      <c r="R33" s="196">
        <v>12.54</v>
      </c>
      <c r="S33" s="196">
        <v>2.89</v>
      </c>
      <c r="T33" s="196">
        <v>0</v>
      </c>
      <c r="U33" s="196">
        <v>24.36</v>
      </c>
      <c r="V33" s="196">
        <v>5.37</v>
      </c>
      <c r="W33" s="196">
        <v>10.3</v>
      </c>
      <c r="X33" s="196">
        <v>43.63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26.15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1.99</v>
      </c>
      <c r="L34" s="196">
        <v>102.19</v>
      </c>
      <c r="M34" s="196">
        <v>27.22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12.54</v>
      </c>
      <c r="S34" s="196">
        <v>2.89</v>
      </c>
      <c r="T34" s="196">
        <v>0</v>
      </c>
      <c r="U34" s="196">
        <v>24.36</v>
      </c>
      <c r="V34" s="196">
        <v>5.37</v>
      </c>
      <c r="W34" s="196">
        <v>10.3</v>
      </c>
      <c r="X34" s="196">
        <v>43.63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26.03</v>
      </c>
      <c r="AR34" s="196">
        <v>20.7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1.93</v>
      </c>
      <c r="L35" s="196">
        <v>102.19</v>
      </c>
      <c r="M35" s="196">
        <v>27.22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2.89</v>
      </c>
      <c r="T35" s="196">
        <v>0</v>
      </c>
      <c r="U35" s="196">
        <v>24.36</v>
      </c>
      <c r="V35" s="196">
        <v>5.37</v>
      </c>
      <c r="W35" s="196">
        <v>10.3</v>
      </c>
      <c r="X35" s="196">
        <v>43.63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26.15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9.02</v>
      </c>
      <c r="L36" s="196">
        <v>102.19</v>
      </c>
      <c r="M36" s="196">
        <v>27.22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12.54</v>
      </c>
      <c r="S36" s="196">
        <v>2.89</v>
      </c>
      <c r="T36" s="196">
        <v>0</v>
      </c>
      <c r="U36" s="196">
        <v>24.36</v>
      </c>
      <c r="V36" s="196">
        <v>5.37</v>
      </c>
      <c r="W36" s="196">
        <v>10.3</v>
      </c>
      <c r="X36" s="196">
        <v>43.63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26.03</v>
      </c>
      <c r="AR36" s="196">
        <v>23.2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9.02</v>
      </c>
      <c r="L37" s="196">
        <v>102.19</v>
      </c>
      <c r="M37" s="196">
        <v>27.22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2.89</v>
      </c>
      <c r="T37" s="196">
        <v>0</v>
      </c>
      <c r="U37" s="196">
        <v>24.36</v>
      </c>
      <c r="V37" s="196">
        <v>5.37</v>
      </c>
      <c r="W37" s="196">
        <v>10.3</v>
      </c>
      <c r="X37" s="196">
        <v>43.63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57.34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26.03</v>
      </c>
      <c r="AR37" s="196">
        <v>23.2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9.02</v>
      </c>
      <c r="L38" s="196">
        <v>115.69</v>
      </c>
      <c r="M38" s="196">
        <v>27.22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7.81</v>
      </c>
      <c r="T38" s="196">
        <v>0</v>
      </c>
      <c r="U38" s="196">
        <v>24.36</v>
      </c>
      <c r="V38" s="196">
        <v>5.37</v>
      </c>
      <c r="W38" s="196">
        <v>10.3</v>
      </c>
      <c r="X38" s="196">
        <v>43.63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57.34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26.03</v>
      </c>
      <c r="AR38" s="196">
        <v>23.2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9.02</v>
      </c>
      <c r="L39" s="196">
        <v>134.97</v>
      </c>
      <c r="M39" s="196">
        <v>27.22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7.81</v>
      </c>
      <c r="T39" s="196">
        <v>0</v>
      </c>
      <c r="U39" s="196">
        <v>24.36</v>
      </c>
      <c r="V39" s="196">
        <v>5.37</v>
      </c>
      <c r="W39" s="196">
        <v>10.3</v>
      </c>
      <c r="X39" s="196">
        <v>43.63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57.34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26.03</v>
      </c>
      <c r="AR39" s="196">
        <v>23.2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9.02</v>
      </c>
      <c r="L40" s="196">
        <v>187.03</v>
      </c>
      <c r="M40" s="196">
        <v>27.22</v>
      </c>
      <c r="N40" s="196">
        <v>34.94</v>
      </c>
      <c r="O40" s="196">
        <v>0</v>
      </c>
      <c r="P40" s="196">
        <v>36.49</v>
      </c>
      <c r="Q40" s="196">
        <v>2.89</v>
      </c>
      <c r="R40" s="196">
        <v>12.54</v>
      </c>
      <c r="S40" s="196">
        <v>7.81</v>
      </c>
      <c r="T40" s="196">
        <v>0</v>
      </c>
      <c r="U40" s="196">
        <v>24.36</v>
      </c>
      <c r="V40" s="196">
        <v>5.37</v>
      </c>
      <c r="W40" s="196">
        <v>10.3</v>
      </c>
      <c r="X40" s="196">
        <v>43.63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57.34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26.03</v>
      </c>
      <c r="AR40" s="196">
        <v>23.2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9.02</v>
      </c>
      <c r="L41" s="196">
        <v>187.03</v>
      </c>
      <c r="M41" s="196">
        <v>27.22</v>
      </c>
      <c r="N41" s="196">
        <v>34.94</v>
      </c>
      <c r="O41" s="196">
        <v>0</v>
      </c>
      <c r="P41" s="196">
        <v>36.49</v>
      </c>
      <c r="Q41" s="196">
        <v>6.05</v>
      </c>
      <c r="R41" s="196">
        <v>12.54</v>
      </c>
      <c r="S41" s="196">
        <v>7.81</v>
      </c>
      <c r="T41" s="196">
        <v>0</v>
      </c>
      <c r="U41" s="196">
        <v>24.36</v>
      </c>
      <c r="V41" s="196">
        <v>5.37</v>
      </c>
      <c r="W41" s="196">
        <v>10.3</v>
      </c>
      <c r="X41" s="196">
        <v>43.63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26.03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9.02</v>
      </c>
      <c r="L42" s="196">
        <v>187.03</v>
      </c>
      <c r="M42" s="196">
        <v>27.22</v>
      </c>
      <c r="N42" s="196">
        <v>34.94</v>
      </c>
      <c r="O42" s="196">
        <v>0</v>
      </c>
      <c r="P42" s="196">
        <v>36.49</v>
      </c>
      <c r="Q42" s="196">
        <v>6.08</v>
      </c>
      <c r="R42" s="196">
        <v>12.54</v>
      </c>
      <c r="S42" s="196">
        <v>7.81</v>
      </c>
      <c r="T42" s="196">
        <v>0</v>
      </c>
      <c r="U42" s="196">
        <v>24.36</v>
      </c>
      <c r="V42" s="196">
        <v>5.37</v>
      </c>
      <c r="W42" s="196">
        <v>10.3</v>
      </c>
      <c r="X42" s="196">
        <v>43.63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26.03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9.02</v>
      </c>
      <c r="L43" s="196">
        <v>187.03</v>
      </c>
      <c r="M43" s="196">
        <v>27.22</v>
      </c>
      <c r="N43" s="196">
        <v>34.94</v>
      </c>
      <c r="O43" s="196">
        <v>0</v>
      </c>
      <c r="P43" s="196">
        <v>36.49</v>
      </c>
      <c r="Q43" s="196">
        <v>6.08</v>
      </c>
      <c r="R43" s="196">
        <v>12.54</v>
      </c>
      <c r="S43" s="196">
        <v>7.81</v>
      </c>
      <c r="T43" s="196">
        <v>0</v>
      </c>
      <c r="U43" s="196">
        <v>24.36</v>
      </c>
      <c r="V43" s="196">
        <v>5.37</v>
      </c>
      <c r="W43" s="196">
        <v>10.3</v>
      </c>
      <c r="X43" s="196">
        <v>43.63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26.03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9.02</v>
      </c>
      <c r="L44" s="196">
        <v>187.03</v>
      </c>
      <c r="M44" s="196">
        <v>27.22</v>
      </c>
      <c r="N44" s="196">
        <v>34.94</v>
      </c>
      <c r="O44" s="196">
        <v>0</v>
      </c>
      <c r="P44" s="196">
        <v>36.49</v>
      </c>
      <c r="Q44" s="196">
        <v>6.08</v>
      </c>
      <c r="R44" s="196">
        <v>12.54</v>
      </c>
      <c r="S44" s="196">
        <v>7.81</v>
      </c>
      <c r="T44" s="196">
        <v>0</v>
      </c>
      <c r="U44" s="196">
        <v>24.36</v>
      </c>
      <c r="V44" s="196">
        <v>5.37</v>
      </c>
      <c r="W44" s="196">
        <v>10.3</v>
      </c>
      <c r="X44" s="196">
        <v>43.63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26.03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9.02</v>
      </c>
      <c r="L45" s="196">
        <v>187.03</v>
      </c>
      <c r="M45" s="196">
        <v>27.22</v>
      </c>
      <c r="N45" s="196">
        <v>34.94</v>
      </c>
      <c r="O45" s="196">
        <v>0</v>
      </c>
      <c r="P45" s="196">
        <v>36.49</v>
      </c>
      <c r="Q45" s="196">
        <v>6.08</v>
      </c>
      <c r="R45" s="196">
        <v>12.54</v>
      </c>
      <c r="S45" s="196">
        <v>7.81</v>
      </c>
      <c r="T45" s="196">
        <v>0</v>
      </c>
      <c r="U45" s="196">
        <v>24.36</v>
      </c>
      <c r="V45" s="196">
        <v>5.37</v>
      </c>
      <c r="W45" s="196">
        <v>10.3</v>
      </c>
      <c r="X45" s="196">
        <v>43.63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26.03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9.02</v>
      </c>
      <c r="L46" s="196">
        <v>187.03</v>
      </c>
      <c r="M46" s="196">
        <v>27.22</v>
      </c>
      <c r="N46" s="196">
        <v>34.94</v>
      </c>
      <c r="O46" s="196">
        <v>0</v>
      </c>
      <c r="P46" s="196">
        <v>36.49</v>
      </c>
      <c r="Q46" s="196">
        <v>6.08</v>
      </c>
      <c r="R46" s="196">
        <v>12.54</v>
      </c>
      <c r="S46" s="196">
        <v>7.81</v>
      </c>
      <c r="T46" s="196">
        <v>0</v>
      </c>
      <c r="U46" s="196">
        <v>24.36</v>
      </c>
      <c r="V46" s="196">
        <v>5.37</v>
      </c>
      <c r="W46" s="196">
        <v>10.3</v>
      </c>
      <c r="X46" s="196">
        <v>43.63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26.03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9.02</v>
      </c>
      <c r="L47" s="196">
        <v>187.03</v>
      </c>
      <c r="M47" s="196">
        <v>27.22</v>
      </c>
      <c r="N47" s="196">
        <v>34.94</v>
      </c>
      <c r="O47" s="196">
        <v>0</v>
      </c>
      <c r="P47" s="196">
        <v>36.49</v>
      </c>
      <c r="Q47" s="196">
        <v>6.08</v>
      </c>
      <c r="R47" s="196">
        <v>12.54</v>
      </c>
      <c r="S47" s="196">
        <v>7.81</v>
      </c>
      <c r="T47" s="196">
        <v>0</v>
      </c>
      <c r="U47" s="196">
        <v>23.96</v>
      </c>
      <c r="V47" s="196">
        <v>5.37</v>
      </c>
      <c r="W47" s="196">
        <v>10.3</v>
      </c>
      <c r="X47" s="196">
        <v>43.63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26.03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9.02</v>
      </c>
      <c r="L48" s="196">
        <v>187.03</v>
      </c>
      <c r="M48" s="196">
        <v>27.22</v>
      </c>
      <c r="N48" s="196">
        <v>34.94</v>
      </c>
      <c r="O48" s="196">
        <v>0</v>
      </c>
      <c r="P48" s="196">
        <v>36.49</v>
      </c>
      <c r="Q48" s="196">
        <v>6.08</v>
      </c>
      <c r="R48" s="196">
        <v>12.54</v>
      </c>
      <c r="S48" s="196">
        <v>7.81</v>
      </c>
      <c r="T48" s="196">
        <v>0</v>
      </c>
      <c r="U48" s="196">
        <v>23.96</v>
      </c>
      <c r="V48" s="196">
        <v>5.37</v>
      </c>
      <c r="W48" s="196">
        <v>10.3</v>
      </c>
      <c r="X48" s="196">
        <v>43.63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26.03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9.02</v>
      </c>
      <c r="L49" s="196">
        <v>187.03</v>
      </c>
      <c r="M49" s="196">
        <v>27.22</v>
      </c>
      <c r="N49" s="196">
        <v>34.94</v>
      </c>
      <c r="O49" s="196">
        <v>0</v>
      </c>
      <c r="P49" s="196">
        <v>36.49</v>
      </c>
      <c r="Q49" s="196">
        <v>2.89</v>
      </c>
      <c r="R49" s="196">
        <v>12.54</v>
      </c>
      <c r="S49" s="196">
        <v>7.81</v>
      </c>
      <c r="T49" s="196">
        <v>0</v>
      </c>
      <c r="U49" s="196">
        <v>23.96</v>
      </c>
      <c r="V49" s="196">
        <v>5.37</v>
      </c>
      <c r="W49" s="196">
        <v>10.3</v>
      </c>
      <c r="X49" s="196">
        <v>43.63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57.34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26.03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9.02</v>
      </c>
      <c r="L50" s="196">
        <v>187.03</v>
      </c>
      <c r="M50" s="196">
        <v>27.22</v>
      </c>
      <c r="N50" s="196">
        <v>34.94</v>
      </c>
      <c r="O50" s="196">
        <v>0</v>
      </c>
      <c r="P50" s="196">
        <v>36.49</v>
      </c>
      <c r="Q50" s="196">
        <v>2.89</v>
      </c>
      <c r="R50" s="196">
        <v>12.54</v>
      </c>
      <c r="S50" s="196">
        <v>7.81</v>
      </c>
      <c r="T50" s="196">
        <v>0</v>
      </c>
      <c r="U50" s="196">
        <v>23.96</v>
      </c>
      <c r="V50" s="196">
        <v>5.37</v>
      </c>
      <c r="W50" s="196">
        <v>10.3</v>
      </c>
      <c r="X50" s="196">
        <v>43.63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57.34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26.03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187.03</v>
      </c>
      <c r="M51" s="196">
        <v>27.22</v>
      </c>
      <c r="N51" s="196">
        <v>34.94</v>
      </c>
      <c r="O51" s="196">
        <v>0</v>
      </c>
      <c r="P51" s="196">
        <v>36.49</v>
      </c>
      <c r="Q51" s="196">
        <v>2.89</v>
      </c>
      <c r="R51" s="196">
        <v>12.54</v>
      </c>
      <c r="S51" s="196">
        <v>7.81</v>
      </c>
      <c r="T51" s="196">
        <v>0</v>
      </c>
      <c r="U51" s="196">
        <v>23.96</v>
      </c>
      <c r="V51" s="196">
        <v>5.37</v>
      </c>
      <c r="W51" s="196">
        <v>10.3</v>
      </c>
      <c r="X51" s="196">
        <v>43.63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57.34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75.61</v>
      </c>
      <c r="AQ51" s="196">
        <v>26.03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9.02</v>
      </c>
      <c r="L52" s="196">
        <v>163.9</v>
      </c>
      <c r="M52" s="196">
        <v>27.22</v>
      </c>
      <c r="N52" s="196">
        <v>34.94</v>
      </c>
      <c r="O52" s="196">
        <v>0</v>
      </c>
      <c r="P52" s="196">
        <v>36.49</v>
      </c>
      <c r="Q52" s="196">
        <v>2.89</v>
      </c>
      <c r="R52" s="196">
        <v>12.54</v>
      </c>
      <c r="S52" s="196">
        <v>7.81</v>
      </c>
      <c r="T52" s="196">
        <v>0</v>
      </c>
      <c r="U52" s="196">
        <v>23.96</v>
      </c>
      <c r="V52" s="196">
        <v>5.37</v>
      </c>
      <c r="W52" s="196">
        <v>10.3</v>
      </c>
      <c r="X52" s="196">
        <v>43.63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57.34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75.510000000000005</v>
      </c>
      <c r="AQ52" s="196">
        <v>26.03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9.02</v>
      </c>
      <c r="L53" s="196">
        <v>144.61000000000001</v>
      </c>
      <c r="M53" s="196">
        <v>27.22</v>
      </c>
      <c r="N53" s="196">
        <v>34.94</v>
      </c>
      <c r="O53" s="196">
        <v>0</v>
      </c>
      <c r="P53" s="196">
        <v>36.49</v>
      </c>
      <c r="Q53" s="196">
        <v>2.89</v>
      </c>
      <c r="R53" s="196">
        <v>12.54</v>
      </c>
      <c r="S53" s="196">
        <v>7.81</v>
      </c>
      <c r="T53" s="196">
        <v>0</v>
      </c>
      <c r="U53" s="196">
        <v>23.96</v>
      </c>
      <c r="V53" s="196">
        <v>5.37</v>
      </c>
      <c r="W53" s="196">
        <v>10.3</v>
      </c>
      <c r="X53" s="196">
        <v>43.63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26.03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9.02</v>
      </c>
      <c r="L54" s="196">
        <v>102.19</v>
      </c>
      <c r="M54" s="196">
        <v>27.22</v>
      </c>
      <c r="N54" s="196">
        <v>34.94</v>
      </c>
      <c r="O54" s="196">
        <v>0</v>
      </c>
      <c r="P54" s="196">
        <v>36.49</v>
      </c>
      <c r="Q54" s="196">
        <v>2.89</v>
      </c>
      <c r="R54" s="196">
        <v>12.54</v>
      </c>
      <c r="S54" s="196">
        <v>7.81</v>
      </c>
      <c r="T54" s="196">
        <v>0</v>
      </c>
      <c r="U54" s="196">
        <v>23.96</v>
      </c>
      <c r="V54" s="196">
        <v>5.37</v>
      </c>
      <c r="W54" s="196">
        <v>10.3</v>
      </c>
      <c r="X54" s="196">
        <v>43.63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26.03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102.19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4.43</v>
      </c>
      <c r="S55" s="196">
        <v>3</v>
      </c>
      <c r="T55" s="196">
        <v>0</v>
      </c>
      <c r="U55" s="196">
        <v>23.96</v>
      </c>
      <c r="V55" s="196">
        <v>1.93</v>
      </c>
      <c r="W55" s="196">
        <v>10.39</v>
      </c>
      <c r="X55" s="196">
        <v>43.64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48.2</v>
      </c>
      <c r="AQ55" s="196">
        <v>7.71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102.19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3.86</v>
      </c>
      <c r="S56" s="196">
        <v>2.89</v>
      </c>
      <c r="T56" s="196">
        <v>0</v>
      </c>
      <c r="U56" s="196">
        <v>23.96</v>
      </c>
      <c r="V56" s="196">
        <v>1.93</v>
      </c>
      <c r="W56" s="196">
        <v>10.3</v>
      </c>
      <c r="X56" s="196">
        <v>43.64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48.2</v>
      </c>
      <c r="AQ56" s="196">
        <v>7.71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102.19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3.86</v>
      </c>
      <c r="S57" s="196">
        <v>2.89</v>
      </c>
      <c r="T57" s="196">
        <v>0</v>
      </c>
      <c r="U57" s="196">
        <v>23.96</v>
      </c>
      <c r="V57" s="196">
        <v>1.93</v>
      </c>
      <c r="W57" s="196">
        <v>10.3</v>
      </c>
      <c r="X57" s="196">
        <v>43.64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7.71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102.19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12.54</v>
      </c>
      <c r="S58" s="196">
        <v>2.89</v>
      </c>
      <c r="T58" s="196">
        <v>0</v>
      </c>
      <c r="U58" s="196">
        <v>23.96</v>
      </c>
      <c r="V58" s="196">
        <v>5.34</v>
      </c>
      <c r="W58" s="196">
        <v>10.3</v>
      </c>
      <c r="X58" s="196">
        <v>43.64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26.03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9.02</v>
      </c>
      <c r="L59" s="196">
        <v>102.19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13.01</v>
      </c>
      <c r="S59" s="196">
        <v>2.89</v>
      </c>
      <c r="T59" s="196">
        <v>0</v>
      </c>
      <c r="U59" s="196">
        <v>23.96</v>
      </c>
      <c r="V59" s="196">
        <v>5.37</v>
      </c>
      <c r="W59" s="196">
        <v>10.3</v>
      </c>
      <c r="X59" s="196">
        <v>43.64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26.03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9.02</v>
      </c>
      <c r="L60" s="196">
        <v>102.19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12.54</v>
      </c>
      <c r="S60" s="196">
        <v>2.89</v>
      </c>
      <c r="T60" s="196">
        <v>0</v>
      </c>
      <c r="U60" s="196">
        <v>23.96</v>
      </c>
      <c r="V60" s="196">
        <v>5.37</v>
      </c>
      <c r="W60" s="196">
        <v>10.3</v>
      </c>
      <c r="X60" s="196">
        <v>43.64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26.03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9.02</v>
      </c>
      <c r="L61" s="196">
        <v>102.19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12.54</v>
      </c>
      <c r="S61" s="196">
        <v>2.89</v>
      </c>
      <c r="T61" s="196">
        <v>0</v>
      </c>
      <c r="U61" s="196">
        <v>23.96</v>
      </c>
      <c r="V61" s="196">
        <v>5.37</v>
      </c>
      <c r="W61" s="196">
        <v>10.3</v>
      </c>
      <c r="X61" s="196">
        <v>43.64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26.03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9.02</v>
      </c>
      <c r="L62" s="196">
        <v>102.19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12.54</v>
      </c>
      <c r="S62" s="196">
        <v>2.89</v>
      </c>
      <c r="T62" s="196">
        <v>0</v>
      </c>
      <c r="U62" s="196">
        <v>23.96</v>
      </c>
      <c r="V62" s="196">
        <v>5.37</v>
      </c>
      <c r="W62" s="196">
        <v>10.3</v>
      </c>
      <c r="X62" s="196">
        <v>43.64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26.03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9.02</v>
      </c>
      <c r="L63" s="196">
        <v>102.19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12.54</v>
      </c>
      <c r="S63" s="196">
        <v>2.89</v>
      </c>
      <c r="T63" s="196">
        <v>0</v>
      </c>
      <c r="U63" s="196">
        <v>23.96</v>
      </c>
      <c r="V63" s="196">
        <v>5.37</v>
      </c>
      <c r="W63" s="196">
        <v>10.3</v>
      </c>
      <c r="X63" s="196">
        <v>43.64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26.03</v>
      </c>
      <c r="AR63" s="196">
        <v>23.2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9.02</v>
      </c>
      <c r="L64" s="196">
        <v>102.19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12.54</v>
      </c>
      <c r="S64" s="196">
        <v>2.89</v>
      </c>
      <c r="T64" s="196">
        <v>0</v>
      </c>
      <c r="U64" s="196">
        <v>23.96</v>
      </c>
      <c r="V64" s="196">
        <v>5.37</v>
      </c>
      <c r="W64" s="196">
        <v>10.3</v>
      </c>
      <c r="X64" s="196">
        <v>43.64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26.03</v>
      </c>
      <c r="AR64" s="196">
        <v>23.2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9.02</v>
      </c>
      <c r="L65" s="196">
        <v>102.19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12.54</v>
      </c>
      <c r="S65" s="196">
        <v>2.89</v>
      </c>
      <c r="T65" s="196">
        <v>0</v>
      </c>
      <c r="U65" s="196">
        <v>23.96</v>
      </c>
      <c r="V65" s="196">
        <v>5.37</v>
      </c>
      <c r="W65" s="196">
        <v>10.3</v>
      </c>
      <c r="X65" s="196">
        <v>43.64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26.03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9.02</v>
      </c>
      <c r="L66" s="196">
        <v>102.19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2.89</v>
      </c>
      <c r="R66" s="196">
        <v>12.54</v>
      </c>
      <c r="S66" s="196">
        <v>2.89</v>
      </c>
      <c r="T66" s="196">
        <v>0</v>
      </c>
      <c r="U66" s="196">
        <v>23.96</v>
      </c>
      <c r="V66" s="196">
        <v>5.37</v>
      </c>
      <c r="W66" s="196">
        <v>10.3</v>
      </c>
      <c r="X66" s="196">
        <v>43.64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26.03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9.02</v>
      </c>
      <c r="L67" s="196">
        <v>102.19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2.89</v>
      </c>
      <c r="R67" s="196">
        <v>12.54</v>
      </c>
      <c r="S67" s="196">
        <v>2.89</v>
      </c>
      <c r="T67" s="196">
        <v>0</v>
      </c>
      <c r="U67" s="196">
        <v>23.96</v>
      </c>
      <c r="V67" s="196">
        <v>5.37</v>
      </c>
      <c r="W67" s="196">
        <v>10.3</v>
      </c>
      <c r="X67" s="196">
        <v>43.64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26.03</v>
      </c>
      <c r="AR67" s="196">
        <v>23.13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9.02</v>
      </c>
      <c r="L68" s="196">
        <v>102.19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2.89</v>
      </c>
      <c r="R68" s="196">
        <v>12.54</v>
      </c>
      <c r="S68" s="196">
        <v>2.89</v>
      </c>
      <c r="T68" s="196">
        <v>0</v>
      </c>
      <c r="U68" s="196">
        <v>23.96</v>
      </c>
      <c r="V68" s="196">
        <v>5.37</v>
      </c>
      <c r="W68" s="196">
        <v>10.3</v>
      </c>
      <c r="X68" s="196">
        <v>42.42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26.03</v>
      </c>
      <c r="AR68" s="196">
        <v>19.010000000000002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9.02</v>
      </c>
      <c r="L69" s="196">
        <v>115.69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2.89</v>
      </c>
      <c r="R69" s="196">
        <v>12.54</v>
      </c>
      <c r="S69" s="196">
        <v>7.04</v>
      </c>
      <c r="T69" s="196">
        <v>0</v>
      </c>
      <c r="U69" s="196">
        <v>23.96</v>
      </c>
      <c r="V69" s="196">
        <v>5.37</v>
      </c>
      <c r="W69" s="196">
        <v>10.3</v>
      </c>
      <c r="X69" s="196">
        <v>43.63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57.34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26.03</v>
      </c>
      <c r="AR69" s="196">
        <v>7.92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9.02</v>
      </c>
      <c r="L70" s="196">
        <v>187.03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2.89</v>
      </c>
      <c r="R70" s="196">
        <v>12.54</v>
      </c>
      <c r="S70" s="196">
        <v>7.81</v>
      </c>
      <c r="T70" s="196">
        <v>0</v>
      </c>
      <c r="U70" s="196">
        <v>23.96</v>
      </c>
      <c r="V70" s="196">
        <v>5.37</v>
      </c>
      <c r="W70" s="196">
        <v>10.3</v>
      </c>
      <c r="X70" s="196">
        <v>43.63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57.34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26.03</v>
      </c>
      <c r="AR70" s="196">
        <v>3.6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9.02</v>
      </c>
      <c r="L71" s="196">
        <v>187.03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2.89</v>
      </c>
      <c r="R71" s="196">
        <v>12.54</v>
      </c>
      <c r="S71" s="196">
        <v>7.81</v>
      </c>
      <c r="T71" s="196">
        <v>0</v>
      </c>
      <c r="U71" s="196">
        <v>23.96</v>
      </c>
      <c r="V71" s="196">
        <v>5.37</v>
      </c>
      <c r="W71" s="196">
        <v>10.3</v>
      </c>
      <c r="X71" s="196">
        <v>43.63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57.34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26.03</v>
      </c>
      <c r="AR71" s="196">
        <v>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9.02</v>
      </c>
      <c r="L72" s="196">
        <v>187.03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2.89</v>
      </c>
      <c r="R72" s="196">
        <v>12.54</v>
      </c>
      <c r="S72" s="196">
        <v>7.81</v>
      </c>
      <c r="T72" s="196">
        <v>0</v>
      </c>
      <c r="U72" s="196">
        <v>23.96</v>
      </c>
      <c r="V72" s="196">
        <v>5.37</v>
      </c>
      <c r="W72" s="196">
        <v>10.3</v>
      </c>
      <c r="X72" s="196">
        <v>43.63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57.34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26.03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9.02</v>
      </c>
      <c r="L73" s="196">
        <v>187.03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2.89</v>
      </c>
      <c r="R73" s="196">
        <v>12.54</v>
      </c>
      <c r="S73" s="196">
        <v>7.81</v>
      </c>
      <c r="T73" s="196">
        <v>0</v>
      </c>
      <c r="U73" s="196">
        <v>22.63</v>
      </c>
      <c r="V73" s="196">
        <v>5.37</v>
      </c>
      <c r="W73" s="196">
        <v>10.3</v>
      </c>
      <c r="X73" s="196">
        <v>43.63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57.34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75.61</v>
      </c>
      <c r="AQ73" s="196">
        <v>26.27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9.02</v>
      </c>
      <c r="L74" s="196">
        <v>187.03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2.89</v>
      </c>
      <c r="R74" s="196">
        <v>12.54</v>
      </c>
      <c r="S74" s="196">
        <v>7.81</v>
      </c>
      <c r="T74" s="196">
        <v>0</v>
      </c>
      <c r="U74" s="196">
        <v>21.29</v>
      </c>
      <c r="V74" s="196">
        <v>5.37</v>
      </c>
      <c r="W74" s="196">
        <v>10.3</v>
      </c>
      <c r="X74" s="196">
        <v>43.63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57.34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75.61</v>
      </c>
      <c r="AQ74" s="196">
        <v>26.27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9.02</v>
      </c>
      <c r="L75" s="196">
        <v>187.03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2.89</v>
      </c>
      <c r="R75" s="196">
        <v>12.54</v>
      </c>
      <c r="S75" s="196">
        <v>7.81</v>
      </c>
      <c r="T75" s="196">
        <v>0</v>
      </c>
      <c r="U75" s="196">
        <v>19.63</v>
      </c>
      <c r="V75" s="196">
        <v>5.37</v>
      </c>
      <c r="W75" s="196">
        <v>10.3</v>
      </c>
      <c r="X75" s="196">
        <v>43.63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57.34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9.02</v>
      </c>
      <c r="L76" s="196">
        <v>163.9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2.89</v>
      </c>
      <c r="R76" s="196">
        <v>12.54</v>
      </c>
      <c r="S76" s="196">
        <v>7.81</v>
      </c>
      <c r="T76" s="196">
        <v>0</v>
      </c>
      <c r="U76" s="196">
        <v>19.63</v>
      </c>
      <c r="V76" s="196">
        <v>5.37</v>
      </c>
      <c r="W76" s="196">
        <v>10.3</v>
      </c>
      <c r="X76" s="196">
        <v>43.63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57.34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9.02</v>
      </c>
      <c r="L77" s="196">
        <v>144.61000000000001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2.89</v>
      </c>
      <c r="R77" s="196">
        <v>12.54</v>
      </c>
      <c r="S77" s="196">
        <v>7.81</v>
      </c>
      <c r="T77" s="196">
        <v>0</v>
      </c>
      <c r="U77" s="196">
        <v>19.63</v>
      </c>
      <c r="V77" s="196">
        <v>5.37</v>
      </c>
      <c r="W77" s="196">
        <v>10.3</v>
      </c>
      <c r="X77" s="196">
        <v>43.63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57.34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9.02</v>
      </c>
      <c r="L78" s="196">
        <v>115.69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2.89</v>
      </c>
      <c r="R78" s="196">
        <v>12.54</v>
      </c>
      <c r="S78" s="196">
        <v>7.81</v>
      </c>
      <c r="T78" s="196">
        <v>0</v>
      </c>
      <c r="U78" s="196">
        <v>19.63</v>
      </c>
      <c r="V78" s="196">
        <v>5.37</v>
      </c>
      <c r="W78" s="196">
        <v>10.3</v>
      </c>
      <c r="X78" s="196">
        <v>43.63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57.34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9.02</v>
      </c>
      <c r="L79" s="196">
        <v>102.19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2.89</v>
      </c>
      <c r="R79" s="196">
        <v>12.54</v>
      </c>
      <c r="S79" s="196">
        <v>2.89</v>
      </c>
      <c r="T79" s="196">
        <v>0</v>
      </c>
      <c r="U79" s="196">
        <v>19.63</v>
      </c>
      <c r="V79" s="196">
        <v>5.37</v>
      </c>
      <c r="W79" s="196">
        <v>10.3</v>
      </c>
      <c r="X79" s="196">
        <v>43.63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58.71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9.02</v>
      </c>
      <c r="L80" s="196">
        <v>102.19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2.89</v>
      </c>
      <c r="R80" s="196">
        <v>12.54</v>
      </c>
      <c r="S80" s="196">
        <v>2.89</v>
      </c>
      <c r="T80" s="196">
        <v>0</v>
      </c>
      <c r="U80" s="196">
        <v>19.63</v>
      </c>
      <c r="V80" s="196">
        <v>5.37</v>
      </c>
      <c r="W80" s="196">
        <v>10.3</v>
      </c>
      <c r="X80" s="196">
        <v>43.63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58.71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9.02</v>
      </c>
      <c r="L81" s="196">
        <v>102.19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2.89</v>
      </c>
      <c r="R81" s="196">
        <v>12.54</v>
      </c>
      <c r="S81" s="196">
        <v>2.89</v>
      </c>
      <c r="T81" s="196">
        <v>0</v>
      </c>
      <c r="U81" s="196">
        <v>19.63</v>
      </c>
      <c r="V81" s="196">
        <v>5.37</v>
      </c>
      <c r="W81" s="196">
        <v>10.3</v>
      </c>
      <c r="X81" s="196">
        <v>43.63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9.02</v>
      </c>
      <c r="L82" s="196">
        <v>102.19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2.89</v>
      </c>
      <c r="R82" s="196">
        <v>12.54</v>
      </c>
      <c r="S82" s="196">
        <v>2.89</v>
      </c>
      <c r="T82" s="196">
        <v>0</v>
      </c>
      <c r="U82" s="196">
        <v>19.63</v>
      </c>
      <c r="V82" s="196">
        <v>5.37</v>
      </c>
      <c r="W82" s="196">
        <v>10.3</v>
      </c>
      <c r="X82" s="196">
        <v>43.63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9.36</v>
      </c>
      <c r="L83" s="196">
        <v>102.19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2.89</v>
      </c>
      <c r="R83" s="196">
        <v>12.54</v>
      </c>
      <c r="S83" s="196">
        <v>2.89</v>
      </c>
      <c r="T83" s="196">
        <v>0</v>
      </c>
      <c r="U83" s="196">
        <v>19.63</v>
      </c>
      <c r="V83" s="196">
        <v>5.37</v>
      </c>
      <c r="W83" s="196">
        <v>10.3</v>
      </c>
      <c r="X83" s="196">
        <v>43.63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9.02</v>
      </c>
      <c r="L84" s="196">
        <v>102.19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2.89</v>
      </c>
      <c r="T84" s="196">
        <v>0</v>
      </c>
      <c r="U84" s="196">
        <v>19.63</v>
      </c>
      <c r="V84" s="196">
        <v>5.37</v>
      </c>
      <c r="W84" s="196">
        <v>10.3</v>
      </c>
      <c r="X84" s="196">
        <v>43.63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102.19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3.86</v>
      </c>
      <c r="S85" s="196">
        <v>2.89</v>
      </c>
      <c r="T85" s="196">
        <v>0</v>
      </c>
      <c r="U85" s="196">
        <v>19.63</v>
      </c>
      <c r="V85" s="196">
        <v>1.93</v>
      </c>
      <c r="W85" s="196">
        <v>10.3</v>
      </c>
      <c r="X85" s="196">
        <v>43.63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12.36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1.93</v>
      </c>
      <c r="L86" s="196">
        <v>102.19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3.86</v>
      </c>
      <c r="S86" s="196">
        <v>2.89</v>
      </c>
      <c r="T86" s="196">
        <v>0</v>
      </c>
      <c r="U86" s="196">
        <v>19.63</v>
      </c>
      <c r="V86" s="196">
        <v>1.93</v>
      </c>
      <c r="W86" s="196">
        <v>10.3</v>
      </c>
      <c r="X86" s="196">
        <v>43.63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7.71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102.19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3.86</v>
      </c>
      <c r="S87" s="196">
        <v>2.89</v>
      </c>
      <c r="T87" s="196">
        <v>0</v>
      </c>
      <c r="U87" s="196">
        <v>19.63</v>
      </c>
      <c r="V87" s="196">
        <v>1.93</v>
      </c>
      <c r="W87" s="196">
        <v>10.3</v>
      </c>
      <c r="X87" s="196">
        <v>43.63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38.56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102.19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3.86</v>
      </c>
      <c r="S88" s="196">
        <v>2.89</v>
      </c>
      <c r="T88" s="196">
        <v>0</v>
      </c>
      <c r="U88" s="196">
        <v>19.63</v>
      </c>
      <c r="V88" s="196">
        <v>1.93</v>
      </c>
      <c r="W88" s="196">
        <v>10.3</v>
      </c>
      <c r="X88" s="196">
        <v>43.63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19.28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102.19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3.86</v>
      </c>
      <c r="S89" s="196">
        <v>2.89</v>
      </c>
      <c r="T89" s="196">
        <v>0</v>
      </c>
      <c r="U89" s="196">
        <v>19.63</v>
      </c>
      <c r="V89" s="196">
        <v>1.93</v>
      </c>
      <c r="W89" s="196">
        <v>4.82</v>
      </c>
      <c r="X89" s="196">
        <v>14.46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19.28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102.19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3.86</v>
      </c>
      <c r="S90" s="196">
        <v>2.89</v>
      </c>
      <c r="T90" s="196">
        <v>0</v>
      </c>
      <c r="U90" s="196">
        <v>19.63</v>
      </c>
      <c r="V90" s="196">
        <v>1.93</v>
      </c>
      <c r="W90" s="196">
        <v>4.82</v>
      </c>
      <c r="X90" s="196">
        <v>14.46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19.28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102.19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3.86</v>
      </c>
      <c r="S91" s="196">
        <v>2.89</v>
      </c>
      <c r="T91" s="196">
        <v>0</v>
      </c>
      <c r="U91" s="196">
        <v>19.63</v>
      </c>
      <c r="V91" s="196">
        <v>1.93</v>
      </c>
      <c r="W91" s="196">
        <v>4.82</v>
      </c>
      <c r="X91" s="196">
        <v>14.46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19.420000000000002</v>
      </c>
      <c r="AQ91" s="196">
        <v>7.76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102.19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3.86</v>
      </c>
      <c r="S92" s="196">
        <v>2.89</v>
      </c>
      <c r="T92" s="196">
        <v>0</v>
      </c>
      <c r="U92" s="196">
        <v>19.63</v>
      </c>
      <c r="V92" s="196">
        <v>1.93</v>
      </c>
      <c r="W92" s="196">
        <v>4.82</v>
      </c>
      <c r="X92" s="196">
        <v>14.46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19.420000000000002</v>
      </c>
      <c r="AQ92" s="196">
        <v>7.76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102.19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3.86</v>
      </c>
      <c r="S93" s="196">
        <v>2.89</v>
      </c>
      <c r="T93" s="196">
        <v>0</v>
      </c>
      <c r="U93" s="196">
        <v>19.63</v>
      </c>
      <c r="V93" s="196">
        <v>1.93</v>
      </c>
      <c r="W93" s="196">
        <v>4.82</v>
      </c>
      <c r="X93" s="196">
        <v>14.46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19.420000000000002</v>
      </c>
      <c r="AQ93" s="196">
        <v>7.76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102.19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3.86</v>
      </c>
      <c r="S94" s="196">
        <v>2.89</v>
      </c>
      <c r="T94" s="196">
        <v>0</v>
      </c>
      <c r="U94" s="196">
        <v>19.63</v>
      </c>
      <c r="V94" s="196">
        <v>1.93</v>
      </c>
      <c r="W94" s="196">
        <v>4.82</v>
      </c>
      <c r="X94" s="196">
        <v>14.46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19.420000000000002</v>
      </c>
      <c r="AQ94" s="196">
        <v>7.76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102.19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3.86</v>
      </c>
      <c r="S95" s="196">
        <v>2.89</v>
      </c>
      <c r="T95" s="196">
        <v>0</v>
      </c>
      <c r="U95" s="196">
        <v>19.63</v>
      </c>
      <c r="V95" s="196">
        <v>1.93</v>
      </c>
      <c r="W95" s="196">
        <v>4.82</v>
      </c>
      <c r="X95" s="196">
        <v>14.46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28.45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102.19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3.86</v>
      </c>
      <c r="S96" s="196">
        <v>2.89</v>
      </c>
      <c r="T96" s="196">
        <v>0</v>
      </c>
      <c r="U96" s="196">
        <v>19.63</v>
      </c>
      <c r="V96" s="196">
        <v>1.93</v>
      </c>
      <c r="W96" s="196">
        <v>4.82</v>
      </c>
      <c r="X96" s="196">
        <v>14.46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102.19</v>
      </c>
      <c r="M97" s="196">
        <v>27.22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3.86</v>
      </c>
      <c r="S97" s="196">
        <v>2.89</v>
      </c>
      <c r="T97" s="196">
        <v>0</v>
      </c>
      <c r="U97" s="196">
        <v>19.63</v>
      </c>
      <c r="V97" s="196">
        <v>1.93</v>
      </c>
      <c r="W97" s="196">
        <v>4.82</v>
      </c>
      <c r="X97" s="196">
        <v>14.46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102.19</v>
      </c>
      <c r="M98" s="196">
        <v>27.22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3.86</v>
      </c>
      <c r="S98" s="196">
        <v>2.89</v>
      </c>
      <c r="T98" s="196">
        <v>0</v>
      </c>
      <c r="U98" s="196">
        <v>19.63</v>
      </c>
      <c r="V98" s="196">
        <v>1.93</v>
      </c>
      <c r="W98" s="196">
        <v>4.82</v>
      </c>
      <c r="X98" s="196">
        <v>14.46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0.13326999999999981</v>
      </c>
      <c r="L99">
        <f t="shared" si="0"/>
        <v>2.9047250000000018</v>
      </c>
      <c r="M99">
        <f t="shared" si="0"/>
        <v>0.65030999999999928</v>
      </c>
      <c r="N99">
        <f t="shared" si="0"/>
        <v>0.83766250000000109</v>
      </c>
      <c r="O99">
        <f t="shared" si="0"/>
        <v>0</v>
      </c>
      <c r="P99">
        <f t="shared" si="0"/>
        <v>0.87575999999999798</v>
      </c>
      <c r="Q99">
        <f t="shared" si="0"/>
        <v>7.5732499999999842E-2</v>
      </c>
      <c r="R99">
        <f t="shared" si="0"/>
        <v>0.20735999999999993</v>
      </c>
      <c r="S99">
        <f t="shared" si="0"/>
        <v>0.10240499999999991</v>
      </c>
      <c r="T99">
        <f t="shared" si="0"/>
        <v>0</v>
      </c>
      <c r="U99">
        <f t="shared" si="0"/>
        <v>0.54854750000000096</v>
      </c>
      <c r="V99">
        <f t="shared" si="0"/>
        <v>9.190500000000007E-2</v>
      </c>
      <c r="W99">
        <f t="shared" si="0"/>
        <v>0.19846249999999996</v>
      </c>
      <c r="X99">
        <f t="shared" si="0"/>
        <v>0.78655250000000121</v>
      </c>
      <c r="Y99">
        <f t="shared" si="0"/>
        <v>0</v>
      </c>
      <c r="Z99">
        <f t="shared" si="0"/>
        <v>0</v>
      </c>
      <c r="AA99">
        <f t="shared" si="0"/>
        <v>0.26545000000000007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1.4246750000000012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1.2575599999999998</v>
      </c>
      <c r="AQ99">
        <f t="shared" si="0"/>
        <v>0.42930749999999979</v>
      </c>
      <c r="AR99">
        <f t="shared" si="0"/>
        <v>0.22071750000000009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19.23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19.23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19.23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19.23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19.23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19.23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19.23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19.23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0.46911000000000064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0.89375000000000004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254.14</v>
      </c>
      <c r="L3" s="196">
        <v>5.32</v>
      </c>
      <c r="M3" s="196">
        <v>2.29</v>
      </c>
      <c r="N3" s="196">
        <v>1.87</v>
      </c>
      <c r="O3" s="196">
        <v>2.63</v>
      </c>
      <c r="P3" s="196">
        <v>0.88</v>
      </c>
      <c r="Q3" s="196">
        <v>6.14</v>
      </c>
      <c r="R3" s="196">
        <v>12.84</v>
      </c>
      <c r="S3" s="196">
        <v>8.6999999999999993</v>
      </c>
      <c r="T3" s="196">
        <v>0</v>
      </c>
      <c r="U3" s="196">
        <v>2.79</v>
      </c>
      <c r="V3" s="196">
        <v>5.08</v>
      </c>
      <c r="W3" s="196">
        <v>9.49</v>
      </c>
      <c r="X3" s="196">
        <v>40.69</v>
      </c>
      <c r="Y3" s="196">
        <v>0</v>
      </c>
      <c r="Z3" s="196">
        <v>64.38</v>
      </c>
      <c r="AA3" s="196">
        <v>24.19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254.14</v>
      </c>
      <c r="L4" s="196">
        <v>5.32</v>
      </c>
      <c r="M4" s="196">
        <v>2.29</v>
      </c>
      <c r="N4" s="196">
        <v>1.87</v>
      </c>
      <c r="O4" s="196">
        <v>2.63</v>
      </c>
      <c r="P4" s="196">
        <v>0.88</v>
      </c>
      <c r="Q4" s="196">
        <v>6.14</v>
      </c>
      <c r="R4" s="196">
        <v>12.84</v>
      </c>
      <c r="S4" s="196">
        <v>8.6999999999999993</v>
      </c>
      <c r="T4" s="196">
        <v>0</v>
      </c>
      <c r="U4" s="196">
        <v>1.88</v>
      </c>
      <c r="V4" s="196">
        <v>5.08</v>
      </c>
      <c r="W4" s="196">
        <v>9.49</v>
      </c>
      <c r="X4" s="196">
        <v>40.69</v>
      </c>
      <c r="Y4" s="196">
        <v>0</v>
      </c>
      <c r="Z4" s="196">
        <v>64.38</v>
      </c>
      <c r="AA4" s="196">
        <v>24.19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254.14</v>
      </c>
      <c r="L5" s="196">
        <v>5.32</v>
      </c>
      <c r="M5" s="196">
        <v>2.29</v>
      </c>
      <c r="N5" s="196">
        <v>1.87</v>
      </c>
      <c r="O5" s="196">
        <v>2.63</v>
      </c>
      <c r="P5" s="196">
        <v>0.88</v>
      </c>
      <c r="Q5" s="196">
        <v>6.14</v>
      </c>
      <c r="R5" s="196">
        <v>12.84</v>
      </c>
      <c r="S5" s="196">
        <v>8.6999999999999993</v>
      </c>
      <c r="T5" s="196">
        <v>0</v>
      </c>
      <c r="U5" s="196">
        <v>2.52</v>
      </c>
      <c r="V5" s="196">
        <v>5.08</v>
      </c>
      <c r="W5" s="196">
        <v>9.49</v>
      </c>
      <c r="X5" s="196">
        <v>40.69</v>
      </c>
      <c r="Y5" s="196">
        <v>0</v>
      </c>
      <c r="Z5" s="196">
        <v>64.38</v>
      </c>
      <c r="AA5" s="196">
        <v>24.19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254.14</v>
      </c>
      <c r="L6" s="196">
        <v>5.32</v>
      </c>
      <c r="M6" s="196">
        <v>2.29</v>
      </c>
      <c r="N6" s="196">
        <v>1.87</v>
      </c>
      <c r="O6" s="196">
        <v>2.63</v>
      </c>
      <c r="P6" s="196">
        <v>0.88</v>
      </c>
      <c r="Q6" s="196">
        <v>6.14</v>
      </c>
      <c r="R6" s="196">
        <v>12.84</v>
      </c>
      <c r="S6" s="196">
        <v>8.6999999999999993</v>
      </c>
      <c r="T6" s="196">
        <v>0</v>
      </c>
      <c r="U6" s="196">
        <v>2.4700000000000002</v>
      </c>
      <c r="V6" s="196">
        <v>5.08</v>
      </c>
      <c r="W6" s="196">
        <v>9.49</v>
      </c>
      <c r="X6" s="196">
        <v>40.69</v>
      </c>
      <c r="Y6" s="196">
        <v>0</v>
      </c>
      <c r="Z6" s="196">
        <v>64.38</v>
      </c>
      <c r="AA6" s="196">
        <v>24.19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254.14</v>
      </c>
      <c r="L7" s="196">
        <v>5.32</v>
      </c>
      <c r="M7" s="196">
        <v>39.67</v>
      </c>
      <c r="N7" s="196">
        <v>23.65</v>
      </c>
      <c r="O7" s="196">
        <v>2.63</v>
      </c>
      <c r="P7" s="196">
        <v>0.88</v>
      </c>
      <c r="Q7" s="196">
        <v>6.14</v>
      </c>
      <c r="R7" s="196">
        <v>12.84</v>
      </c>
      <c r="S7" s="196">
        <v>8.6999999999999993</v>
      </c>
      <c r="T7" s="196">
        <v>0</v>
      </c>
      <c r="U7" s="196">
        <v>2.0699999999999998</v>
      </c>
      <c r="V7" s="196">
        <v>5.08</v>
      </c>
      <c r="W7" s="196">
        <v>9.49</v>
      </c>
      <c r="X7" s="196">
        <v>40.69</v>
      </c>
      <c r="Y7" s="196">
        <v>0</v>
      </c>
      <c r="Z7" s="196">
        <v>64.38</v>
      </c>
      <c r="AA7" s="196">
        <v>24.19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254.14</v>
      </c>
      <c r="L8" s="196">
        <v>5.32</v>
      </c>
      <c r="M8" s="196">
        <v>39.67</v>
      </c>
      <c r="N8" s="196">
        <v>27.78</v>
      </c>
      <c r="O8" s="196">
        <v>2.63</v>
      </c>
      <c r="P8" s="196">
        <v>0.88</v>
      </c>
      <c r="Q8" s="196">
        <v>6.14</v>
      </c>
      <c r="R8" s="196">
        <v>12.84</v>
      </c>
      <c r="S8" s="196">
        <v>8.6999999999999993</v>
      </c>
      <c r="T8" s="196">
        <v>0</v>
      </c>
      <c r="U8" s="196">
        <v>2.1</v>
      </c>
      <c r="V8" s="196">
        <v>5.08</v>
      </c>
      <c r="W8" s="196">
        <v>9.49</v>
      </c>
      <c r="X8" s="196">
        <v>40.69</v>
      </c>
      <c r="Y8" s="196">
        <v>0</v>
      </c>
      <c r="Z8" s="196">
        <v>64.38</v>
      </c>
      <c r="AA8" s="196">
        <v>24.19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254.14</v>
      </c>
      <c r="L9" s="196">
        <v>5.32</v>
      </c>
      <c r="M9" s="196">
        <v>39.67</v>
      </c>
      <c r="N9" s="196">
        <v>27.78</v>
      </c>
      <c r="O9" s="196">
        <v>2.63</v>
      </c>
      <c r="P9" s="196">
        <v>0.88</v>
      </c>
      <c r="Q9" s="196">
        <v>6.14</v>
      </c>
      <c r="R9" s="196">
        <v>12.84</v>
      </c>
      <c r="S9" s="196">
        <v>8.6999999999999993</v>
      </c>
      <c r="T9" s="196">
        <v>0</v>
      </c>
      <c r="U9" s="196">
        <v>2.1800000000000002</v>
      </c>
      <c r="V9" s="196">
        <v>5.08</v>
      </c>
      <c r="W9" s="196">
        <v>9.49</v>
      </c>
      <c r="X9" s="196">
        <v>40.69</v>
      </c>
      <c r="Y9" s="196">
        <v>0</v>
      </c>
      <c r="Z9" s="196">
        <v>64.38</v>
      </c>
      <c r="AA9" s="196">
        <v>24.19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254.14</v>
      </c>
      <c r="L10" s="196">
        <v>5.32</v>
      </c>
      <c r="M10" s="196">
        <v>39.67</v>
      </c>
      <c r="N10" s="196">
        <v>27.78</v>
      </c>
      <c r="O10" s="196">
        <v>2.63</v>
      </c>
      <c r="P10" s="196">
        <v>0.88</v>
      </c>
      <c r="Q10" s="196">
        <v>6.14</v>
      </c>
      <c r="R10" s="196">
        <v>12.84</v>
      </c>
      <c r="S10" s="196">
        <v>8.6999999999999993</v>
      </c>
      <c r="T10" s="196">
        <v>0</v>
      </c>
      <c r="U10" s="196">
        <v>2.1800000000000002</v>
      </c>
      <c r="V10" s="196">
        <v>5.08</v>
      </c>
      <c r="W10" s="196">
        <v>9.49</v>
      </c>
      <c r="X10" s="196">
        <v>40.69</v>
      </c>
      <c r="Y10" s="196">
        <v>0</v>
      </c>
      <c r="Z10" s="196">
        <v>64.38</v>
      </c>
      <c r="AA10" s="196">
        <v>24.19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254.14</v>
      </c>
      <c r="L11" s="196">
        <v>5.32</v>
      </c>
      <c r="M11" s="196">
        <v>40.54</v>
      </c>
      <c r="N11" s="196">
        <v>28.65</v>
      </c>
      <c r="O11" s="196">
        <v>49.19</v>
      </c>
      <c r="P11" s="196">
        <v>12.81</v>
      </c>
      <c r="Q11" s="196">
        <v>6.14</v>
      </c>
      <c r="R11" s="196">
        <v>12.84</v>
      </c>
      <c r="S11" s="196">
        <v>8.6999999999999993</v>
      </c>
      <c r="T11" s="196">
        <v>0</v>
      </c>
      <c r="U11" s="196">
        <v>2.19</v>
      </c>
      <c r="V11" s="196">
        <v>5.08</v>
      </c>
      <c r="W11" s="196">
        <v>9.49</v>
      </c>
      <c r="X11" s="196">
        <v>40.69</v>
      </c>
      <c r="Y11" s="196">
        <v>0</v>
      </c>
      <c r="Z11" s="196">
        <v>64.38</v>
      </c>
      <c r="AA11" s="196">
        <v>24.19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254.14</v>
      </c>
      <c r="L12" s="196">
        <v>5.32</v>
      </c>
      <c r="M12" s="196">
        <v>40.54</v>
      </c>
      <c r="N12" s="196">
        <v>28.65</v>
      </c>
      <c r="O12" s="196">
        <v>49.19</v>
      </c>
      <c r="P12" s="196">
        <v>12.81</v>
      </c>
      <c r="Q12" s="196">
        <v>6.14</v>
      </c>
      <c r="R12" s="196">
        <v>12.84</v>
      </c>
      <c r="S12" s="196">
        <v>8.6999999999999993</v>
      </c>
      <c r="T12" s="196">
        <v>0</v>
      </c>
      <c r="U12" s="196">
        <v>2.19</v>
      </c>
      <c r="V12" s="196">
        <v>5.08</v>
      </c>
      <c r="W12" s="196">
        <v>9.49</v>
      </c>
      <c r="X12" s="196">
        <v>40.69</v>
      </c>
      <c r="Y12" s="196">
        <v>0</v>
      </c>
      <c r="Z12" s="196">
        <v>64.38</v>
      </c>
      <c r="AA12" s="196">
        <v>24.19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254.14</v>
      </c>
      <c r="L13" s="196">
        <v>5.32</v>
      </c>
      <c r="M13" s="196">
        <v>40.54</v>
      </c>
      <c r="N13" s="196">
        <v>28.65</v>
      </c>
      <c r="O13" s="196">
        <v>49.19</v>
      </c>
      <c r="P13" s="196">
        <v>12.81</v>
      </c>
      <c r="Q13" s="196">
        <v>6.14</v>
      </c>
      <c r="R13" s="196">
        <v>12.84</v>
      </c>
      <c r="S13" s="196">
        <v>8.6999999999999993</v>
      </c>
      <c r="T13" s="196">
        <v>0</v>
      </c>
      <c r="U13" s="196">
        <v>2.19</v>
      </c>
      <c r="V13" s="196">
        <v>5.08</v>
      </c>
      <c r="W13" s="196">
        <v>9.49</v>
      </c>
      <c r="X13" s="196">
        <v>40.69</v>
      </c>
      <c r="Y13" s="196">
        <v>0</v>
      </c>
      <c r="Z13" s="196">
        <v>64.38</v>
      </c>
      <c r="AA13" s="196">
        <v>24.19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254.14</v>
      </c>
      <c r="L14" s="196">
        <v>5.32</v>
      </c>
      <c r="M14" s="196">
        <v>40.54</v>
      </c>
      <c r="N14" s="196">
        <v>28.65</v>
      </c>
      <c r="O14" s="196">
        <v>49.19</v>
      </c>
      <c r="P14" s="196">
        <v>12.81</v>
      </c>
      <c r="Q14" s="196">
        <v>6.14</v>
      </c>
      <c r="R14" s="196">
        <v>12.84</v>
      </c>
      <c r="S14" s="196">
        <v>8.6999999999999993</v>
      </c>
      <c r="T14" s="196">
        <v>0</v>
      </c>
      <c r="U14" s="196">
        <v>2.19</v>
      </c>
      <c r="V14" s="196">
        <v>5.08</v>
      </c>
      <c r="W14" s="196">
        <v>9.49</v>
      </c>
      <c r="X14" s="196">
        <v>40.69</v>
      </c>
      <c r="Y14" s="196">
        <v>0</v>
      </c>
      <c r="Z14" s="196">
        <v>64.38</v>
      </c>
      <c r="AA14" s="196">
        <v>24.19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254.14</v>
      </c>
      <c r="L15" s="196">
        <v>5.32</v>
      </c>
      <c r="M15" s="196">
        <v>39.67</v>
      </c>
      <c r="N15" s="196">
        <v>27.78</v>
      </c>
      <c r="O15" s="196">
        <v>2.63</v>
      </c>
      <c r="P15" s="196">
        <v>0.88</v>
      </c>
      <c r="Q15" s="196">
        <v>6.14</v>
      </c>
      <c r="R15" s="196">
        <v>12.84</v>
      </c>
      <c r="S15" s="196">
        <v>8.6999999999999993</v>
      </c>
      <c r="T15" s="196">
        <v>0</v>
      </c>
      <c r="U15" s="196">
        <v>2.19</v>
      </c>
      <c r="V15" s="196">
        <v>5.08</v>
      </c>
      <c r="W15" s="196">
        <v>9.49</v>
      </c>
      <c r="X15" s="196">
        <v>40.69</v>
      </c>
      <c r="Y15" s="196">
        <v>0</v>
      </c>
      <c r="Z15" s="196">
        <v>64.38</v>
      </c>
      <c r="AA15" s="196">
        <v>24.19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254.14</v>
      </c>
      <c r="L16" s="196">
        <v>5.32</v>
      </c>
      <c r="M16" s="196">
        <v>39.67</v>
      </c>
      <c r="N16" s="196">
        <v>27.78</v>
      </c>
      <c r="O16" s="196">
        <v>2.63</v>
      </c>
      <c r="P16" s="196">
        <v>0.88</v>
      </c>
      <c r="Q16" s="196">
        <v>6.14</v>
      </c>
      <c r="R16" s="196">
        <v>12.84</v>
      </c>
      <c r="S16" s="196">
        <v>8.6999999999999993</v>
      </c>
      <c r="T16" s="196">
        <v>0</v>
      </c>
      <c r="U16" s="196">
        <v>2.19</v>
      </c>
      <c r="V16" s="196">
        <v>5.08</v>
      </c>
      <c r="W16" s="196">
        <v>9.49</v>
      </c>
      <c r="X16" s="196">
        <v>40.69</v>
      </c>
      <c r="Y16" s="196">
        <v>0</v>
      </c>
      <c r="Z16" s="196">
        <v>64.38</v>
      </c>
      <c r="AA16" s="196">
        <v>24.19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254.13</v>
      </c>
      <c r="L17" s="196">
        <v>5.32</v>
      </c>
      <c r="M17" s="196">
        <v>39.67</v>
      </c>
      <c r="N17" s="196">
        <v>27.78</v>
      </c>
      <c r="O17" s="196">
        <v>2.63</v>
      </c>
      <c r="P17" s="196">
        <v>0.88</v>
      </c>
      <c r="Q17" s="196">
        <v>6.14</v>
      </c>
      <c r="R17" s="196">
        <v>12.83</v>
      </c>
      <c r="S17" s="196">
        <v>8.6999999999999993</v>
      </c>
      <c r="T17" s="196">
        <v>0</v>
      </c>
      <c r="U17" s="196">
        <v>2.19</v>
      </c>
      <c r="V17" s="196">
        <v>5.08</v>
      </c>
      <c r="W17" s="196">
        <v>9.5</v>
      </c>
      <c r="X17" s="196">
        <v>40.69</v>
      </c>
      <c r="Y17" s="196">
        <v>0</v>
      </c>
      <c r="Z17" s="196">
        <v>63.81</v>
      </c>
      <c r="AA17" s="196">
        <v>24.03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254.13</v>
      </c>
      <c r="L18" s="196">
        <v>5.32</v>
      </c>
      <c r="M18" s="196">
        <v>39.67</v>
      </c>
      <c r="N18" s="196">
        <v>27.78</v>
      </c>
      <c r="O18" s="196">
        <v>2.63</v>
      </c>
      <c r="P18" s="196">
        <v>0.88</v>
      </c>
      <c r="Q18" s="196">
        <v>6.14</v>
      </c>
      <c r="R18" s="196">
        <v>12.83</v>
      </c>
      <c r="S18" s="196">
        <v>8.6999999999999993</v>
      </c>
      <c r="T18" s="196">
        <v>0</v>
      </c>
      <c r="U18" s="196">
        <v>2.19</v>
      </c>
      <c r="V18" s="196">
        <v>5.08</v>
      </c>
      <c r="W18" s="196">
        <v>9.5</v>
      </c>
      <c r="X18" s="196">
        <v>40.69</v>
      </c>
      <c r="Y18" s="196">
        <v>0</v>
      </c>
      <c r="Z18" s="196">
        <v>63.81</v>
      </c>
      <c r="AA18" s="196">
        <v>24.03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254.13</v>
      </c>
      <c r="L19" s="196">
        <v>5.32</v>
      </c>
      <c r="M19" s="196">
        <v>39.67</v>
      </c>
      <c r="N19" s="196">
        <v>27.78</v>
      </c>
      <c r="O19" s="196">
        <v>2.63</v>
      </c>
      <c r="P19" s="196">
        <v>0.88</v>
      </c>
      <c r="Q19" s="196">
        <v>6.14</v>
      </c>
      <c r="R19" s="196">
        <v>12.83</v>
      </c>
      <c r="S19" s="196">
        <v>8.6999999999999993</v>
      </c>
      <c r="T19" s="196">
        <v>0</v>
      </c>
      <c r="U19" s="196">
        <v>2.19</v>
      </c>
      <c r="V19" s="196">
        <v>5.08</v>
      </c>
      <c r="W19" s="196">
        <v>9.5</v>
      </c>
      <c r="X19" s="196">
        <v>40.69</v>
      </c>
      <c r="Y19" s="196">
        <v>0</v>
      </c>
      <c r="Z19" s="196">
        <v>63.81</v>
      </c>
      <c r="AA19" s="196">
        <v>24.03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254.13</v>
      </c>
      <c r="L20" s="196">
        <v>5.32</v>
      </c>
      <c r="M20" s="196">
        <v>39.67</v>
      </c>
      <c r="N20" s="196">
        <v>27.78</v>
      </c>
      <c r="O20" s="196">
        <v>2.63</v>
      </c>
      <c r="P20" s="196">
        <v>0.88</v>
      </c>
      <c r="Q20" s="196">
        <v>6.14</v>
      </c>
      <c r="R20" s="196">
        <v>12.83</v>
      </c>
      <c r="S20" s="196">
        <v>8.6999999999999993</v>
      </c>
      <c r="T20" s="196">
        <v>0</v>
      </c>
      <c r="U20" s="196">
        <v>2.19</v>
      </c>
      <c r="V20" s="196">
        <v>5.08</v>
      </c>
      <c r="W20" s="196">
        <v>9.5</v>
      </c>
      <c r="X20" s="196">
        <v>40.69</v>
      </c>
      <c r="Y20" s="196">
        <v>0</v>
      </c>
      <c r="Z20" s="196">
        <v>63.81</v>
      </c>
      <c r="AA20" s="196">
        <v>24.03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254.13</v>
      </c>
      <c r="L21" s="196">
        <v>5.32</v>
      </c>
      <c r="M21" s="196">
        <v>21.11</v>
      </c>
      <c r="N21" s="196">
        <v>8.8699999999999992</v>
      </c>
      <c r="O21" s="196">
        <v>2.63</v>
      </c>
      <c r="P21" s="196">
        <v>0.88</v>
      </c>
      <c r="Q21" s="196">
        <v>6.14</v>
      </c>
      <c r="R21" s="196">
        <v>12.83</v>
      </c>
      <c r="S21" s="196">
        <v>8.6999999999999993</v>
      </c>
      <c r="T21" s="196">
        <v>0</v>
      </c>
      <c r="U21" s="196">
        <v>2.19</v>
      </c>
      <c r="V21" s="196">
        <v>5.08</v>
      </c>
      <c r="W21" s="196">
        <v>9.5</v>
      </c>
      <c r="X21" s="196">
        <v>40.69</v>
      </c>
      <c r="Y21" s="196">
        <v>0</v>
      </c>
      <c r="Z21" s="196">
        <v>63.81</v>
      </c>
      <c r="AA21" s="196">
        <v>24.03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254.13</v>
      </c>
      <c r="L22" s="196">
        <v>5.32</v>
      </c>
      <c r="M22" s="196">
        <v>10.07</v>
      </c>
      <c r="N22" s="196">
        <v>1.87</v>
      </c>
      <c r="O22" s="196">
        <v>2.63</v>
      </c>
      <c r="P22" s="196">
        <v>0.88</v>
      </c>
      <c r="Q22" s="196">
        <v>6.14</v>
      </c>
      <c r="R22" s="196">
        <v>12.83</v>
      </c>
      <c r="S22" s="196">
        <v>8.6999999999999993</v>
      </c>
      <c r="T22" s="196">
        <v>0</v>
      </c>
      <c r="U22" s="196">
        <v>2.19</v>
      </c>
      <c r="V22" s="196">
        <v>5.08</v>
      </c>
      <c r="W22" s="196">
        <v>9.5</v>
      </c>
      <c r="X22" s="196">
        <v>40.69</v>
      </c>
      <c r="Y22" s="196">
        <v>0</v>
      </c>
      <c r="Z22" s="196">
        <v>63.81</v>
      </c>
      <c r="AA22" s="196">
        <v>24.03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254.13</v>
      </c>
      <c r="L23" s="196">
        <v>5.32</v>
      </c>
      <c r="M23" s="196">
        <v>2.29</v>
      </c>
      <c r="N23" s="196">
        <v>1.87</v>
      </c>
      <c r="O23" s="196">
        <v>2.63</v>
      </c>
      <c r="P23" s="196">
        <v>0.88</v>
      </c>
      <c r="Q23" s="196">
        <v>6.14</v>
      </c>
      <c r="R23" s="196">
        <v>12.83</v>
      </c>
      <c r="S23" s="196">
        <v>8.6999999999999993</v>
      </c>
      <c r="T23" s="196">
        <v>0</v>
      </c>
      <c r="U23" s="196">
        <v>2.19</v>
      </c>
      <c r="V23" s="196">
        <v>5.08</v>
      </c>
      <c r="W23" s="196">
        <v>9.5</v>
      </c>
      <c r="X23" s="196">
        <v>40.69</v>
      </c>
      <c r="Y23" s="196">
        <v>0</v>
      </c>
      <c r="Z23" s="196">
        <v>64.38</v>
      </c>
      <c r="AA23" s="196">
        <v>24.2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254.13</v>
      </c>
      <c r="L24" s="196">
        <v>5.32</v>
      </c>
      <c r="M24" s="196">
        <v>2.29</v>
      </c>
      <c r="N24" s="196">
        <v>1.87</v>
      </c>
      <c r="O24" s="196">
        <v>2.63</v>
      </c>
      <c r="P24" s="196">
        <v>0.88</v>
      </c>
      <c r="Q24" s="196">
        <v>6.14</v>
      </c>
      <c r="R24" s="196">
        <v>12.83</v>
      </c>
      <c r="S24" s="196">
        <v>8.6999999999999993</v>
      </c>
      <c r="T24" s="196">
        <v>0</v>
      </c>
      <c r="U24" s="196">
        <v>2.19</v>
      </c>
      <c r="V24" s="196">
        <v>5.08</v>
      </c>
      <c r="W24" s="196">
        <v>9.5</v>
      </c>
      <c r="X24" s="196">
        <v>40.69</v>
      </c>
      <c r="Y24" s="196">
        <v>0</v>
      </c>
      <c r="Z24" s="196">
        <v>64.38</v>
      </c>
      <c r="AA24" s="196">
        <v>24.2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254.13</v>
      </c>
      <c r="L25" s="196">
        <v>5.32</v>
      </c>
      <c r="M25" s="196">
        <v>2.29</v>
      </c>
      <c r="N25" s="196">
        <v>1.87</v>
      </c>
      <c r="O25" s="196">
        <v>2.63</v>
      </c>
      <c r="P25" s="196">
        <v>0.88</v>
      </c>
      <c r="Q25" s="196">
        <v>6.14</v>
      </c>
      <c r="R25" s="196">
        <v>12.83</v>
      </c>
      <c r="S25" s="196">
        <v>8.6999999999999993</v>
      </c>
      <c r="T25" s="196">
        <v>0</v>
      </c>
      <c r="U25" s="196">
        <v>2.19</v>
      </c>
      <c r="V25" s="196">
        <v>5.08</v>
      </c>
      <c r="W25" s="196">
        <v>1.88</v>
      </c>
      <c r="X25" s="196">
        <v>2.89</v>
      </c>
      <c r="Y25" s="196">
        <v>0</v>
      </c>
      <c r="Z25" s="196">
        <v>64.38</v>
      </c>
      <c r="AA25" s="196">
        <v>24.2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254.13</v>
      </c>
      <c r="L26" s="196">
        <v>5.32</v>
      </c>
      <c r="M26" s="196">
        <v>2.29</v>
      </c>
      <c r="N26" s="196">
        <v>1.87</v>
      </c>
      <c r="O26" s="196">
        <v>2.63</v>
      </c>
      <c r="P26" s="196">
        <v>0.88</v>
      </c>
      <c r="Q26" s="196">
        <v>6.14</v>
      </c>
      <c r="R26" s="196">
        <v>12.83</v>
      </c>
      <c r="S26" s="196">
        <v>8.6999999999999993</v>
      </c>
      <c r="T26" s="196">
        <v>0</v>
      </c>
      <c r="U26" s="196">
        <v>2.19</v>
      </c>
      <c r="V26" s="196">
        <v>5.08</v>
      </c>
      <c r="W26" s="196">
        <v>0.55000000000000004</v>
      </c>
      <c r="X26" s="196">
        <v>2.33</v>
      </c>
      <c r="Y26" s="196">
        <v>0</v>
      </c>
      <c r="Z26" s="196">
        <v>64.38</v>
      </c>
      <c r="AA26" s="196">
        <v>24.2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254.13</v>
      </c>
      <c r="L27" s="196">
        <v>5.32</v>
      </c>
      <c r="M27" s="196">
        <v>2.29</v>
      </c>
      <c r="N27" s="196">
        <v>1.87</v>
      </c>
      <c r="O27" s="196">
        <v>2.63</v>
      </c>
      <c r="P27" s="196">
        <v>0.88</v>
      </c>
      <c r="Q27" s="196">
        <v>6.14</v>
      </c>
      <c r="R27" s="196">
        <v>0.67</v>
      </c>
      <c r="S27" s="196">
        <v>8.6999999999999993</v>
      </c>
      <c r="T27" s="196">
        <v>0</v>
      </c>
      <c r="U27" s="196">
        <v>2.19</v>
      </c>
      <c r="V27" s="196">
        <v>0.28999999999999998</v>
      </c>
      <c r="W27" s="196">
        <v>0.55000000000000004</v>
      </c>
      <c r="X27" s="196">
        <v>2.33</v>
      </c>
      <c r="Y27" s="196">
        <v>0</v>
      </c>
      <c r="Z27" s="196">
        <v>11.49</v>
      </c>
      <c r="AA27" s="196">
        <v>1.43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40.92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254.13</v>
      </c>
      <c r="L28" s="196">
        <v>5.32</v>
      </c>
      <c r="M28" s="196">
        <v>2.29</v>
      </c>
      <c r="N28" s="196">
        <v>1.87</v>
      </c>
      <c r="O28" s="196">
        <v>2.63</v>
      </c>
      <c r="P28" s="196">
        <v>0.88</v>
      </c>
      <c r="Q28" s="196">
        <v>6.14</v>
      </c>
      <c r="R28" s="196">
        <v>0.67</v>
      </c>
      <c r="S28" s="196">
        <v>8.6999999999999993</v>
      </c>
      <c r="T28" s="196">
        <v>0</v>
      </c>
      <c r="U28" s="196">
        <v>2.19</v>
      </c>
      <c r="V28" s="196">
        <v>0.28000000000000003</v>
      </c>
      <c r="W28" s="196">
        <v>0.55000000000000004</v>
      </c>
      <c r="X28" s="196">
        <v>4.8899999999999997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40.92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235.82</v>
      </c>
      <c r="L29" s="196">
        <v>5.32</v>
      </c>
      <c r="M29" s="196">
        <v>2.29</v>
      </c>
      <c r="N29" s="196">
        <v>1.87</v>
      </c>
      <c r="O29" s="196">
        <v>2.63</v>
      </c>
      <c r="P29" s="196">
        <v>0.88</v>
      </c>
      <c r="Q29" s="196">
        <v>6.14</v>
      </c>
      <c r="R29" s="196">
        <v>0.67</v>
      </c>
      <c r="S29" s="196">
        <v>8.6999999999999993</v>
      </c>
      <c r="T29" s="196">
        <v>0</v>
      </c>
      <c r="U29" s="196">
        <v>2.19</v>
      </c>
      <c r="V29" s="196">
        <v>0.28000000000000003</v>
      </c>
      <c r="W29" s="196">
        <v>0.55000000000000004</v>
      </c>
      <c r="X29" s="196">
        <v>2.33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40.92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206.89</v>
      </c>
      <c r="L30" s="196">
        <v>5.32</v>
      </c>
      <c r="M30" s="196">
        <v>2.29</v>
      </c>
      <c r="N30" s="196">
        <v>1.87</v>
      </c>
      <c r="O30" s="196">
        <v>2.63</v>
      </c>
      <c r="P30" s="196">
        <v>0.88</v>
      </c>
      <c r="Q30" s="196">
        <v>6.14</v>
      </c>
      <c r="R30" s="196">
        <v>0.67</v>
      </c>
      <c r="S30" s="196">
        <v>8.6999999999999993</v>
      </c>
      <c r="T30" s="196">
        <v>0</v>
      </c>
      <c r="U30" s="196">
        <v>2.19</v>
      </c>
      <c r="V30" s="196">
        <v>7.0000000000000007E-2</v>
      </c>
      <c r="W30" s="196">
        <v>0</v>
      </c>
      <c r="X30" s="196">
        <v>0</v>
      </c>
      <c r="Y30" s="196">
        <v>0</v>
      </c>
      <c r="Z30" s="196">
        <v>0</v>
      </c>
      <c r="AA30" s="196">
        <v>1.43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40.92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176.04</v>
      </c>
      <c r="L31" s="196">
        <v>5.32</v>
      </c>
      <c r="M31" s="196">
        <v>2.29</v>
      </c>
      <c r="N31" s="196">
        <v>1.87</v>
      </c>
      <c r="O31" s="196">
        <v>2.63</v>
      </c>
      <c r="P31" s="196">
        <v>0.88</v>
      </c>
      <c r="Q31" s="196">
        <v>6.14</v>
      </c>
      <c r="R31" s="196">
        <v>3.66</v>
      </c>
      <c r="S31" s="196">
        <v>8.6999999999999993</v>
      </c>
      <c r="T31" s="196">
        <v>0</v>
      </c>
      <c r="U31" s="196">
        <v>2.19</v>
      </c>
      <c r="V31" s="196">
        <v>0.28000000000000003</v>
      </c>
      <c r="W31" s="196">
        <v>0.55000000000000004</v>
      </c>
      <c r="X31" s="196">
        <v>2.33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40.92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137.47999999999999</v>
      </c>
      <c r="L32" s="196">
        <v>5.32</v>
      </c>
      <c r="M32" s="196">
        <v>2.29</v>
      </c>
      <c r="N32" s="196">
        <v>1.87</v>
      </c>
      <c r="O32" s="196">
        <v>2.63</v>
      </c>
      <c r="P32" s="196">
        <v>0.88</v>
      </c>
      <c r="Q32" s="196">
        <v>6.14</v>
      </c>
      <c r="R32" s="196">
        <v>0.83</v>
      </c>
      <c r="S32" s="196">
        <v>8.6999999999999993</v>
      </c>
      <c r="T32" s="196">
        <v>0</v>
      </c>
      <c r="U32" s="196">
        <v>2.19</v>
      </c>
      <c r="V32" s="196">
        <v>0.28000000000000003</v>
      </c>
      <c r="W32" s="196">
        <v>0.55000000000000004</v>
      </c>
      <c r="X32" s="196">
        <v>2.33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40.92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56.49</v>
      </c>
      <c r="L33" s="196">
        <v>5.32</v>
      </c>
      <c r="M33" s="196">
        <v>2.29</v>
      </c>
      <c r="N33" s="196">
        <v>1.87</v>
      </c>
      <c r="O33" s="196">
        <v>2.63</v>
      </c>
      <c r="P33" s="196">
        <v>0.88</v>
      </c>
      <c r="Q33" s="196">
        <v>6.14</v>
      </c>
      <c r="R33" s="196">
        <v>0.67</v>
      </c>
      <c r="S33" s="196">
        <v>8.6999999999999993</v>
      </c>
      <c r="T33" s="196">
        <v>0</v>
      </c>
      <c r="U33" s="196">
        <v>2.19</v>
      </c>
      <c r="V33" s="196">
        <v>0.28999999999999998</v>
      </c>
      <c r="W33" s="196">
        <v>0.55000000000000004</v>
      </c>
      <c r="X33" s="196">
        <v>2.33</v>
      </c>
      <c r="Y33" s="196">
        <v>0</v>
      </c>
      <c r="Z33" s="196">
        <v>4.3899999999999997</v>
      </c>
      <c r="AA33" s="196">
        <v>1.24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40.92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58.93</v>
      </c>
      <c r="L34" s="196">
        <v>5.32</v>
      </c>
      <c r="M34" s="196">
        <v>2.29</v>
      </c>
      <c r="N34" s="196">
        <v>1.87</v>
      </c>
      <c r="O34" s="196">
        <v>2.63</v>
      </c>
      <c r="P34" s="196">
        <v>0.88</v>
      </c>
      <c r="Q34" s="196">
        <v>6.14</v>
      </c>
      <c r="R34" s="196">
        <v>0.67</v>
      </c>
      <c r="S34" s="196">
        <v>8.6999999999999993</v>
      </c>
      <c r="T34" s="196">
        <v>0</v>
      </c>
      <c r="U34" s="196">
        <v>2.19</v>
      </c>
      <c r="V34" s="196">
        <v>0.28999999999999998</v>
      </c>
      <c r="W34" s="196">
        <v>0.55000000000000004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40.92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88.31</v>
      </c>
      <c r="L35" s="196">
        <v>5.32</v>
      </c>
      <c r="M35" s="196">
        <v>2.29</v>
      </c>
      <c r="N35" s="196">
        <v>1.87</v>
      </c>
      <c r="O35" s="196">
        <v>2.63</v>
      </c>
      <c r="P35" s="196">
        <v>0.88</v>
      </c>
      <c r="Q35" s="196">
        <v>6.14</v>
      </c>
      <c r="R35" s="196">
        <v>0.67</v>
      </c>
      <c r="S35" s="196">
        <v>8.6999999999999993</v>
      </c>
      <c r="T35" s="196">
        <v>0</v>
      </c>
      <c r="U35" s="196">
        <v>2.19</v>
      </c>
      <c r="V35" s="196">
        <v>0.28999999999999998</v>
      </c>
      <c r="W35" s="196">
        <v>0.55000000000000004</v>
      </c>
      <c r="X35" s="196">
        <v>2.33</v>
      </c>
      <c r="Y35" s="196">
        <v>0</v>
      </c>
      <c r="Z35" s="196">
        <v>4.3899999999999997</v>
      </c>
      <c r="AA35" s="196">
        <v>1.24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40.92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105.66</v>
      </c>
      <c r="L36" s="196">
        <v>5.32</v>
      </c>
      <c r="M36" s="196">
        <v>2.29</v>
      </c>
      <c r="N36" s="196">
        <v>1.87</v>
      </c>
      <c r="O36" s="196">
        <v>2.63</v>
      </c>
      <c r="P36" s="196">
        <v>0.88</v>
      </c>
      <c r="Q36" s="196">
        <v>6.14</v>
      </c>
      <c r="R36" s="196">
        <v>0.67</v>
      </c>
      <c r="S36" s="196">
        <v>8.6999999999999993</v>
      </c>
      <c r="T36" s="196">
        <v>0</v>
      </c>
      <c r="U36" s="196">
        <v>2.19</v>
      </c>
      <c r="V36" s="196">
        <v>0.28999999999999998</v>
      </c>
      <c r="W36" s="196">
        <v>0.55000000000000004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40.92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155.79</v>
      </c>
      <c r="L37" s="196">
        <v>5.32</v>
      </c>
      <c r="M37" s="196">
        <v>2.29</v>
      </c>
      <c r="N37" s="196">
        <v>1.87</v>
      </c>
      <c r="O37" s="196">
        <v>2.63</v>
      </c>
      <c r="P37" s="196">
        <v>0.88</v>
      </c>
      <c r="Q37" s="196">
        <v>6.14</v>
      </c>
      <c r="R37" s="196">
        <v>0.67</v>
      </c>
      <c r="S37" s="196">
        <v>8.6999999999999993</v>
      </c>
      <c r="T37" s="196">
        <v>0</v>
      </c>
      <c r="U37" s="196">
        <v>2.19</v>
      </c>
      <c r="V37" s="196">
        <v>0.28999999999999998</v>
      </c>
      <c r="W37" s="196">
        <v>0.55000000000000004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17.55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40.92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153.87</v>
      </c>
      <c r="L38" s="196">
        <v>5.32</v>
      </c>
      <c r="M38" s="196">
        <v>2.29</v>
      </c>
      <c r="N38" s="196">
        <v>1.87</v>
      </c>
      <c r="O38" s="196">
        <v>2.63</v>
      </c>
      <c r="P38" s="196">
        <v>0.88</v>
      </c>
      <c r="Q38" s="196">
        <v>6.14</v>
      </c>
      <c r="R38" s="196">
        <v>0.67</v>
      </c>
      <c r="S38" s="196">
        <v>8.6999999999999993</v>
      </c>
      <c r="T38" s="196">
        <v>0</v>
      </c>
      <c r="U38" s="196">
        <v>2.19</v>
      </c>
      <c r="V38" s="196">
        <v>0.28999999999999998</v>
      </c>
      <c r="W38" s="196">
        <v>0.55000000000000004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17.55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40.92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143.26</v>
      </c>
      <c r="L39" s="196">
        <v>5.32</v>
      </c>
      <c r="M39" s="196">
        <v>2.29</v>
      </c>
      <c r="N39" s="196">
        <v>1.87</v>
      </c>
      <c r="O39" s="196">
        <v>2.63</v>
      </c>
      <c r="P39" s="196">
        <v>0.88</v>
      </c>
      <c r="Q39" s="196">
        <v>6.14</v>
      </c>
      <c r="R39" s="196">
        <v>0.67</v>
      </c>
      <c r="S39" s="196">
        <v>8.6999999999999993</v>
      </c>
      <c r="T39" s="196">
        <v>0</v>
      </c>
      <c r="U39" s="196">
        <v>2.19</v>
      </c>
      <c r="V39" s="196">
        <v>0.28000000000000003</v>
      </c>
      <c r="W39" s="196">
        <v>0.55000000000000004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17.55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40.92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101.81</v>
      </c>
      <c r="L40" s="196">
        <v>5.32</v>
      </c>
      <c r="M40" s="196">
        <v>2.29</v>
      </c>
      <c r="N40" s="196">
        <v>1.87</v>
      </c>
      <c r="O40" s="196">
        <v>2.63</v>
      </c>
      <c r="P40" s="196">
        <v>0.88</v>
      </c>
      <c r="Q40" s="196">
        <v>6.14</v>
      </c>
      <c r="R40" s="196">
        <v>0.67</v>
      </c>
      <c r="S40" s="196">
        <v>8.6999999999999993</v>
      </c>
      <c r="T40" s="196">
        <v>0</v>
      </c>
      <c r="U40" s="196">
        <v>2.19</v>
      </c>
      <c r="V40" s="196">
        <v>0.28000000000000003</v>
      </c>
      <c r="W40" s="196">
        <v>0.55000000000000004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17.55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40.92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96.99</v>
      </c>
      <c r="L41" s="196">
        <v>5.32</v>
      </c>
      <c r="M41" s="196">
        <v>2.29</v>
      </c>
      <c r="N41" s="196">
        <v>1.87</v>
      </c>
      <c r="O41" s="196">
        <v>2.63</v>
      </c>
      <c r="P41" s="196">
        <v>0.88</v>
      </c>
      <c r="Q41" s="196">
        <v>6.15</v>
      </c>
      <c r="R41" s="196">
        <v>0.67</v>
      </c>
      <c r="S41" s="196">
        <v>8.6999999999999993</v>
      </c>
      <c r="T41" s="196">
        <v>0</v>
      </c>
      <c r="U41" s="196">
        <v>2.19</v>
      </c>
      <c r="V41" s="196">
        <v>0.28000000000000003</v>
      </c>
      <c r="W41" s="196">
        <v>0.55000000000000004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24.61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40.92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99.88</v>
      </c>
      <c r="L42" s="196">
        <v>5.32</v>
      </c>
      <c r="M42" s="196">
        <v>2.29</v>
      </c>
      <c r="N42" s="196">
        <v>1.87</v>
      </c>
      <c r="O42" s="196">
        <v>2.63</v>
      </c>
      <c r="P42" s="196">
        <v>0.88</v>
      </c>
      <c r="Q42" s="196">
        <v>6.14</v>
      </c>
      <c r="R42" s="196">
        <v>0.67</v>
      </c>
      <c r="S42" s="196">
        <v>8.6999999999999993</v>
      </c>
      <c r="T42" s="196">
        <v>0</v>
      </c>
      <c r="U42" s="196">
        <v>2.19</v>
      </c>
      <c r="V42" s="196">
        <v>0.28000000000000003</v>
      </c>
      <c r="W42" s="196">
        <v>0.55000000000000004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24.61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40.92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101.81</v>
      </c>
      <c r="L43" s="196">
        <v>5.32</v>
      </c>
      <c r="M43" s="196">
        <v>2.29</v>
      </c>
      <c r="N43" s="196">
        <v>1.87</v>
      </c>
      <c r="O43" s="196">
        <v>2.63</v>
      </c>
      <c r="P43" s="196">
        <v>0.88</v>
      </c>
      <c r="Q43" s="196">
        <v>6.14</v>
      </c>
      <c r="R43" s="196">
        <v>0.67</v>
      </c>
      <c r="S43" s="196">
        <v>8.6999999999999993</v>
      </c>
      <c r="T43" s="196">
        <v>0</v>
      </c>
      <c r="U43" s="196">
        <v>2.19</v>
      </c>
      <c r="V43" s="196">
        <v>0.28000000000000003</v>
      </c>
      <c r="W43" s="196">
        <v>0.55000000000000004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24.61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40.92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101.81</v>
      </c>
      <c r="L44" s="196">
        <v>5.32</v>
      </c>
      <c r="M44" s="196">
        <v>2.29</v>
      </c>
      <c r="N44" s="196">
        <v>1.87</v>
      </c>
      <c r="O44" s="196">
        <v>2.63</v>
      </c>
      <c r="P44" s="196">
        <v>0.88</v>
      </c>
      <c r="Q44" s="196">
        <v>6.14</v>
      </c>
      <c r="R44" s="196">
        <v>0.67</v>
      </c>
      <c r="S44" s="196">
        <v>8.6999999999999993</v>
      </c>
      <c r="T44" s="196">
        <v>0</v>
      </c>
      <c r="U44" s="196">
        <v>2.19</v>
      </c>
      <c r="V44" s="196">
        <v>0.28000000000000003</v>
      </c>
      <c r="W44" s="196">
        <v>0.55000000000000004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24.61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40.92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119.16</v>
      </c>
      <c r="L45" s="196">
        <v>5.32</v>
      </c>
      <c r="M45" s="196">
        <v>2.29</v>
      </c>
      <c r="N45" s="196">
        <v>1.87</v>
      </c>
      <c r="O45" s="196">
        <v>2.63</v>
      </c>
      <c r="P45" s="196">
        <v>0.88</v>
      </c>
      <c r="Q45" s="196">
        <v>6.14</v>
      </c>
      <c r="R45" s="196">
        <v>0.67</v>
      </c>
      <c r="S45" s="196">
        <v>11.59</v>
      </c>
      <c r="T45" s="196">
        <v>0</v>
      </c>
      <c r="U45" s="196">
        <v>2.19</v>
      </c>
      <c r="V45" s="196">
        <v>0.28000000000000003</v>
      </c>
      <c r="W45" s="196">
        <v>0.55000000000000004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24.61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40.92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119.16</v>
      </c>
      <c r="L46" s="196">
        <v>5.32</v>
      </c>
      <c r="M46" s="196">
        <v>2.29</v>
      </c>
      <c r="N46" s="196">
        <v>1.87</v>
      </c>
      <c r="O46" s="196">
        <v>2.63</v>
      </c>
      <c r="P46" s="196">
        <v>0.88</v>
      </c>
      <c r="Q46" s="196">
        <v>6.14</v>
      </c>
      <c r="R46" s="196">
        <v>0.67</v>
      </c>
      <c r="S46" s="196">
        <v>11.59</v>
      </c>
      <c r="T46" s="196">
        <v>0</v>
      </c>
      <c r="U46" s="196">
        <v>2.19</v>
      </c>
      <c r="V46" s="196">
        <v>0.28000000000000003</v>
      </c>
      <c r="W46" s="196">
        <v>0.55000000000000004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24.61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40.92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123.98</v>
      </c>
      <c r="L47" s="196">
        <v>5.32</v>
      </c>
      <c r="M47" s="196">
        <v>2.29</v>
      </c>
      <c r="N47" s="196">
        <v>1.87</v>
      </c>
      <c r="O47" s="196">
        <v>2.63</v>
      </c>
      <c r="P47" s="196">
        <v>0.88</v>
      </c>
      <c r="Q47" s="196">
        <v>6.14</v>
      </c>
      <c r="R47" s="196">
        <v>0.67</v>
      </c>
      <c r="S47" s="196">
        <v>11.59</v>
      </c>
      <c r="T47" s="196">
        <v>0</v>
      </c>
      <c r="U47" s="196">
        <v>2.16</v>
      </c>
      <c r="V47" s="196">
        <v>0.28000000000000003</v>
      </c>
      <c r="W47" s="196">
        <v>0.55000000000000004</v>
      </c>
      <c r="X47" s="196">
        <v>2.33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24.61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40.92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123.98</v>
      </c>
      <c r="L48" s="196">
        <v>5.32</v>
      </c>
      <c r="M48" s="196">
        <v>2.29</v>
      </c>
      <c r="N48" s="196">
        <v>1.87</v>
      </c>
      <c r="O48" s="196">
        <v>2.63</v>
      </c>
      <c r="P48" s="196">
        <v>0.88</v>
      </c>
      <c r="Q48" s="196">
        <v>6.14</v>
      </c>
      <c r="R48" s="196">
        <v>0.67</v>
      </c>
      <c r="S48" s="196">
        <v>11.59</v>
      </c>
      <c r="T48" s="196">
        <v>0</v>
      </c>
      <c r="U48" s="196">
        <v>2.16</v>
      </c>
      <c r="V48" s="196">
        <v>0.28000000000000003</v>
      </c>
      <c r="W48" s="196">
        <v>0.55000000000000004</v>
      </c>
      <c r="X48" s="196">
        <v>2.33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24.61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40.92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133.62</v>
      </c>
      <c r="L49" s="196">
        <v>5.32</v>
      </c>
      <c r="M49" s="196">
        <v>2.29</v>
      </c>
      <c r="N49" s="196">
        <v>1.87</v>
      </c>
      <c r="O49" s="196">
        <v>2.63</v>
      </c>
      <c r="P49" s="196">
        <v>0.88</v>
      </c>
      <c r="Q49" s="196">
        <v>6.14</v>
      </c>
      <c r="R49" s="196">
        <v>0.67</v>
      </c>
      <c r="S49" s="196">
        <v>11.59</v>
      </c>
      <c r="T49" s="196">
        <v>0</v>
      </c>
      <c r="U49" s="196">
        <v>2.16</v>
      </c>
      <c r="V49" s="196">
        <v>0.28000000000000003</v>
      </c>
      <c r="W49" s="196">
        <v>0.55000000000000004</v>
      </c>
      <c r="X49" s="196">
        <v>2.33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17.55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40.92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152.9</v>
      </c>
      <c r="L50" s="196">
        <v>5.32</v>
      </c>
      <c r="M50" s="196">
        <v>2.29</v>
      </c>
      <c r="N50" s="196">
        <v>1.87</v>
      </c>
      <c r="O50" s="196">
        <v>2.63</v>
      </c>
      <c r="P50" s="196">
        <v>0.88</v>
      </c>
      <c r="Q50" s="196">
        <v>6.14</v>
      </c>
      <c r="R50" s="196">
        <v>0.67</v>
      </c>
      <c r="S50" s="196">
        <v>11.59</v>
      </c>
      <c r="T50" s="196">
        <v>0</v>
      </c>
      <c r="U50" s="196">
        <v>2.16</v>
      </c>
      <c r="V50" s="196">
        <v>0.28000000000000003</v>
      </c>
      <c r="W50" s="196">
        <v>0.55000000000000004</v>
      </c>
      <c r="X50" s="196">
        <v>2.33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17.55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40.92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186.65</v>
      </c>
      <c r="L51" s="196">
        <v>5.32</v>
      </c>
      <c r="M51" s="196">
        <v>2.29</v>
      </c>
      <c r="N51" s="196">
        <v>1.87</v>
      </c>
      <c r="O51" s="196">
        <v>2.63</v>
      </c>
      <c r="P51" s="196">
        <v>0.88</v>
      </c>
      <c r="Q51" s="196">
        <v>6.14</v>
      </c>
      <c r="R51" s="196">
        <v>0.67</v>
      </c>
      <c r="S51" s="196">
        <v>11.59</v>
      </c>
      <c r="T51" s="196">
        <v>0</v>
      </c>
      <c r="U51" s="196">
        <v>2.16</v>
      </c>
      <c r="V51" s="196">
        <v>0.28999999999999998</v>
      </c>
      <c r="W51" s="196">
        <v>0.55000000000000004</v>
      </c>
      <c r="X51" s="196">
        <v>2.33</v>
      </c>
      <c r="Y51" s="196">
        <v>0</v>
      </c>
      <c r="Z51" s="196">
        <v>3.27</v>
      </c>
      <c r="AA51" s="196">
        <v>1.42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17.55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40.92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215.57</v>
      </c>
      <c r="L52" s="196">
        <v>5.32</v>
      </c>
      <c r="M52" s="196">
        <v>2.29</v>
      </c>
      <c r="N52" s="196">
        <v>1.87</v>
      </c>
      <c r="O52" s="196">
        <v>2.63</v>
      </c>
      <c r="P52" s="196">
        <v>0.88</v>
      </c>
      <c r="Q52" s="196">
        <v>6.14</v>
      </c>
      <c r="R52" s="196">
        <v>0.67</v>
      </c>
      <c r="S52" s="196">
        <v>11.59</v>
      </c>
      <c r="T52" s="196">
        <v>0</v>
      </c>
      <c r="U52" s="196">
        <v>2.16</v>
      </c>
      <c r="V52" s="196">
        <v>0.28999999999999998</v>
      </c>
      <c r="W52" s="196">
        <v>0.55000000000000004</v>
      </c>
      <c r="X52" s="196">
        <v>2.33</v>
      </c>
      <c r="Y52" s="196">
        <v>0</v>
      </c>
      <c r="Z52" s="196">
        <v>3.44</v>
      </c>
      <c r="AA52" s="196">
        <v>1.42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17.55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40.92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249.31</v>
      </c>
      <c r="L53" s="196">
        <v>5.32</v>
      </c>
      <c r="M53" s="196">
        <v>2.29</v>
      </c>
      <c r="N53" s="196">
        <v>1.87</v>
      </c>
      <c r="O53" s="196">
        <v>2.63</v>
      </c>
      <c r="P53" s="196">
        <v>0.88</v>
      </c>
      <c r="Q53" s="196">
        <v>6.14</v>
      </c>
      <c r="R53" s="196">
        <v>0.67</v>
      </c>
      <c r="S53" s="196">
        <v>11.59</v>
      </c>
      <c r="T53" s="196">
        <v>0</v>
      </c>
      <c r="U53" s="196">
        <v>2.16</v>
      </c>
      <c r="V53" s="196">
        <v>0.28999999999999998</v>
      </c>
      <c r="W53" s="196">
        <v>0.55000000000000004</v>
      </c>
      <c r="X53" s="196">
        <v>2.33</v>
      </c>
      <c r="Y53" s="196">
        <v>0</v>
      </c>
      <c r="Z53" s="196">
        <v>4.3899999999999997</v>
      </c>
      <c r="AA53" s="196">
        <v>1.42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40.92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249.31</v>
      </c>
      <c r="L54" s="196">
        <v>5.32</v>
      </c>
      <c r="M54" s="196">
        <v>2.29</v>
      </c>
      <c r="N54" s="196">
        <v>1.87</v>
      </c>
      <c r="O54" s="196">
        <v>2.63</v>
      </c>
      <c r="P54" s="196">
        <v>0.88</v>
      </c>
      <c r="Q54" s="196">
        <v>6.14</v>
      </c>
      <c r="R54" s="196">
        <v>0.67</v>
      </c>
      <c r="S54" s="196">
        <v>11.59</v>
      </c>
      <c r="T54" s="196">
        <v>0</v>
      </c>
      <c r="U54" s="196">
        <v>2.16</v>
      </c>
      <c r="V54" s="196">
        <v>0.28999999999999998</v>
      </c>
      <c r="W54" s="196">
        <v>0.55000000000000004</v>
      </c>
      <c r="X54" s="196">
        <v>2.33</v>
      </c>
      <c r="Y54" s="196">
        <v>0</v>
      </c>
      <c r="Z54" s="196">
        <v>4.3899999999999997</v>
      </c>
      <c r="AA54" s="196">
        <v>1.42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40.92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249.31</v>
      </c>
      <c r="L55" s="196">
        <v>8.4700000000000006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6.14</v>
      </c>
      <c r="R55" s="196">
        <v>0</v>
      </c>
      <c r="S55" s="196">
        <v>11.37</v>
      </c>
      <c r="T55" s="196">
        <v>0</v>
      </c>
      <c r="U55" s="196">
        <v>2.16</v>
      </c>
      <c r="V55" s="196">
        <v>0.28000000000000003</v>
      </c>
      <c r="W55" s="196">
        <v>0.42</v>
      </c>
      <c r="X55" s="196">
        <v>2.3199999999999998</v>
      </c>
      <c r="Y55" s="196">
        <v>0</v>
      </c>
      <c r="Z55" s="196">
        <v>4.3899999999999997</v>
      </c>
      <c r="AA55" s="196">
        <v>1.43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40.92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249.31</v>
      </c>
      <c r="L56" s="196">
        <v>8.4700000000000006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6.14</v>
      </c>
      <c r="R56" s="196">
        <v>0.67</v>
      </c>
      <c r="S56" s="196">
        <v>11.59</v>
      </c>
      <c r="T56" s="196">
        <v>0</v>
      </c>
      <c r="U56" s="196">
        <v>2.16</v>
      </c>
      <c r="V56" s="196">
        <v>0.28999999999999998</v>
      </c>
      <c r="W56" s="196">
        <v>0.55000000000000004</v>
      </c>
      <c r="X56" s="196">
        <v>2.3199999999999998</v>
      </c>
      <c r="Y56" s="196">
        <v>0</v>
      </c>
      <c r="Z56" s="196">
        <v>4.3899999999999997</v>
      </c>
      <c r="AA56" s="196">
        <v>1.43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40.92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249.31</v>
      </c>
      <c r="L57" s="196">
        <v>8.4700000000000006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6.14</v>
      </c>
      <c r="R57" s="196">
        <v>0.67</v>
      </c>
      <c r="S57" s="196">
        <v>11.59</v>
      </c>
      <c r="T57" s="196">
        <v>0</v>
      </c>
      <c r="U57" s="196">
        <v>2.16</v>
      </c>
      <c r="V57" s="196">
        <v>0.28999999999999998</v>
      </c>
      <c r="W57" s="196">
        <v>0.55000000000000004</v>
      </c>
      <c r="X57" s="196">
        <v>2.3199999999999998</v>
      </c>
      <c r="Y57" s="196">
        <v>0</v>
      </c>
      <c r="Z57" s="196">
        <v>4.3899999999999997</v>
      </c>
      <c r="AA57" s="196">
        <v>1.42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40.92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249.31</v>
      </c>
      <c r="L58" s="196">
        <v>8.4700000000000006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6.14</v>
      </c>
      <c r="R58" s="196">
        <v>0.67</v>
      </c>
      <c r="S58" s="196">
        <v>11.59</v>
      </c>
      <c r="T58" s="196">
        <v>0</v>
      </c>
      <c r="U58" s="196">
        <v>2.16</v>
      </c>
      <c r="V58" s="196">
        <v>0.34</v>
      </c>
      <c r="W58" s="196">
        <v>0.55000000000000004</v>
      </c>
      <c r="X58" s="196">
        <v>2.3199999999999998</v>
      </c>
      <c r="Y58" s="196">
        <v>0</v>
      </c>
      <c r="Z58" s="196">
        <v>4.3899999999999997</v>
      </c>
      <c r="AA58" s="196">
        <v>1.42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40.92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249.31</v>
      </c>
      <c r="L59" s="196">
        <v>8.4700000000000006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6.14</v>
      </c>
      <c r="R59" s="196">
        <v>8.68</v>
      </c>
      <c r="S59" s="196">
        <v>11.59</v>
      </c>
      <c r="T59" s="196">
        <v>0</v>
      </c>
      <c r="U59" s="196">
        <v>2.16</v>
      </c>
      <c r="V59" s="196">
        <v>5.08</v>
      </c>
      <c r="W59" s="196">
        <v>0.55000000000000004</v>
      </c>
      <c r="X59" s="196">
        <v>2.3199999999999998</v>
      </c>
      <c r="Y59" s="196">
        <v>0</v>
      </c>
      <c r="Z59" s="196">
        <v>4.3899999999999997</v>
      </c>
      <c r="AA59" s="196">
        <v>25.16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40.92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249.31</v>
      </c>
      <c r="L60" s="196">
        <v>8.4700000000000006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6.14</v>
      </c>
      <c r="R60" s="196">
        <v>10.91</v>
      </c>
      <c r="S60" s="196">
        <v>11.59</v>
      </c>
      <c r="T60" s="196">
        <v>0</v>
      </c>
      <c r="U60" s="196">
        <v>2.16</v>
      </c>
      <c r="V60" s="196">
        <v>5.08</v>
      </c>
      <c r="W60" s="196">
        <v>0.55000000000000004</v>
      </c>
      <c r="X60" s="196">
        <v>2.3199999999999998</v>
      </c>
      <c r="Y60" s="196">
        <v>0</v>
      </c>
      <c r="Z60" s="196">
        <v>4.3899999999999997</v>
      </c>
      <c r="AA60" s="196">
        <v>25.16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40.92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249.31</v>
      </c>
      <c r="L61" s="196">
        <v>8.4700000000000006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6.14</v>
      </c>
      <c r="R61" s="196">
        <v>10.91</v>
      </c>
      <c r="S61" s="196">
        <v>11.59</v>
      </c>
      <c r="T61" s="196">
        <v>0</v>
      </c>
      <c r="U61" s="196">
        <v>2.16</v>
      </c>
      <c r="V61" s="196">
        <v>5.08</v>
      </c>
      <c r="W61" s="196">
        <v>0.55000000000000004</v>
      </c>
      <c r="X61" s="196">
        <v>2.3199999999999998</v>
      </c>
      <c r="Y61" s="196">
        <v>0</v>
      </c>
      <c r="Z61" s="196">
        <v>4.3899999999999997</v>
      </c>
      <c r="AA61" s="196">
        <v>25.16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40.92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249.31</v>
      </c>
      <c r="L62" s="196">
        <v>8.4700000000000006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6.14</v>
      </c>
      <c r="R62" s="196">
        <v>10.91</v>
      </c>
      <c r="S62" s="196">
        <v>11.59</v>
      </c>
      <c r="T62" s="196">
        <v>0</v>
      </c>
      <c r="U62" s="196">
        <v>2.16</v>
      </c>
      <c r="V62" s="196">
        <v>5.08</v>
      </c>
      <c r="W62" s="196">
        <v>0.55000000000000004</v>
      </c>
      <c r="X62" s="196">
        <v>2.3199999999999998</v>
      </c>
      <c r="Y62" s="196">
        <v>0</v>
      </c>
      <c r="Z62" s="196">
        <v>4.3899999999999997</v>
      </c>
      <c r="AA62" s="196">
        <v>25.16</v>
      </c>
      <c r="AB62" s="196">
        <v>0</v>
      </c>
      <c r="AC62" s="196">
        <v>2.99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40.92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249.31</v>
      </c>
      <c r="L63" s="196">
        <v>8.4700000000000006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6.14</v>
      </c>
      <c r="R63" s="196">
        <v>10.91</v>
      </c>
      <c r="S63" s="196">
        <v>11.59</v>
      </c>
      <c r="T63" s="196">
        <v>0</v>
      </c>
      <c r="U63" s="196">
        <v>2.16</v>
      </c>
      <c r="V63" s="196">
        <v>5.08</v>
      </c>
      <c r="W63" s="196">
        <v>0.55000000000000004</v>
      </c>
      <c r="X63" s="196">
        <v>2.3199999999999998</v>
      </c>
      <c r="Y63" s="196">
        <v>0</v>
      </c>
      <c r="Z63" s="196">
        <v>4.3899999999999997</v>
      </c>
      <c r="AA63" s="196">
        <v>25.16</v>
      </c>
      <c r="AB63" s="196">
        <v>0</v>
      </c>
      <c r="AC63" s="196">
        <v>2.99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40.92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249.31</v>
      </c>
      <c r="L64" s="196">
        <v>8.4700000000000006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6.14</v>
      </c>
      <c r="R64" s="196">
        <v>10.91</v>
      </c>
      <c r="S64" s="196">
        <v>11.59</v>
      </c>
      <c r="T64" s="196">
        <v>0</v>
      </c>
      <c r="U64" s="196">
        <v>2.16</v>
      </c>
      <c r="V64" s="196">
        <v>5.08</v>
      </c>
      <c r="W64" s="196">
        <v>0.55000000000000004</v>
      </c>
      <c r="X64" s="196">
        <v>2.3199999999999998</v>
      </c>
      <c r="Y64" s="196">
        <v>0</v>
      </c>
      <c r="Z64" s="196">
        <v>4.3899999999999997</v>
      </c>
      <c r="AA64" s="196">
        <v>25.16</v>
      </c>
      <c r="AB64" s="196">
        <v>0</v>
      </c>
      <c r="AC64" s="196">
        <v>2.99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40.92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249.31</v>
      </c>
      <c r="L65" s="196">
        <v>8.4700000000000006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6.14</v>
      </c>
      <c r="R65" s="196">
        <v>0.67</v>
      </c>
      <c r="S65" s="196">
        <v>11.59</v>
      </c>
      <c r="T65" s="196">
        <v>0</v>
      </c>
      <c r="U65" s="196">
        <v>2.16</v>
      </c>
      <c r="V65" s="196">
        <v>0.28000000000000003</v>
      </c>
      <c r="W65" s="196">
        <v>0.55000000000000004</v>
      </c>
      <c r="X65" s="196">
        <v>2.3199999999999998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40.92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249.31</v>
      </c>
      <c r="L66" s="196">
        <v>8.4700000000000006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6.14</v>
      </c>
      <c r="R66" s="196">
        <v>0.67</v>
      </c>
      <c r="S66" s="196">
        <v>11.59</v>
      </c>
      <c r="T66" s="196">
        <v>0</v>
      </c>
      <c r="U66" s="196">
        <v>2.16</v>
      </c>
      <c r="V66" s="196">
        <v>0.28000000000000003</v>
      </c>
      <c r="W66" s="196">
        <v>0.55000000000000004</v>
      </c>
      <c r="X66" s="196">
        <v>2.3199999999999998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23.7</v>
      </c>
      <c r="AT66" s="196">
        <v>40.92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249.31</v>
      </c>
      <c r="L67" s="196">
        <v>8.4700000000000006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6.14</v>
      </c>
      <c r="R67" s="196">
        <v>0.67</v>
      </c>
      <c r="S67" s="196">
        <v>11.59</v>
      </c>
      <c r="T67" s="196">
        <v>0</v>
      </c>
      <c r="U67" s="196">
        <v>2.16</v>
      </c>
      <c r="V67" s="196">
        <v>0.28000000000000003</v>
      </c>
      <c r="W67" s="196">
        <v>0.55000000000000004</v>
      </c>
      <c r="X67" s="196">
        <v>2.3199999999999998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2.99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23.7</v>
      </c>
      <c r="AT67" s="196">
        <v>40.92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249.31</v>
      </c>
      <c r="L68" s="196">
        <v>8.4700000000000006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6.14</v>
      </c>
      <c r="R68" s="196">
        <v>0.67</v>
      </c>
      <c r="S68" s="196">
        <v>11.59</v>
      </c>
      <c r="T68" s="196">
        <v>0</v>
      </c>
      <c r="U68" s="196">
        <v>2.16</v>
      </c>
      <c r="V68" s="196">
        <v>0.28999999999999998</v>
      </c>
      <c r="W68" s="196">
        <v>0.55000000000000004</v>
      </c>
      <c r="X68" s="196">
        <v>4.07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2.99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40.92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205.93</v>
      </c>
      <c r="L69" s="196">
        <v>8.4700000000000006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6.14</v>
      </c>
      <c r="R69" s="196">
        <v>0.67</v>
      </c>
      <c r="S69" s="196">
        <v>11.59</v>
      </c>
      <c r="T69" s="196">
        <v>0</v>
      </c>
      <c r="U69" s="196">
        <v>2.16</v>
      </c>
      <c r="V69" s="196">
        <v>0.28999999999999998</v>
      </c>
      <c r="W69" s="196">
        <v>0.55000000000000004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2.99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17.55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40.92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186.64</v>
      </c>
      <c r="L70" s="196">
        <v>8.4700000000000006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6.14</v>
      </c>
      <c r="R70" s="196">
        <v>0.67</v>
      </c>
      <c r="S70" s="196">
        <v>11.59</v>
      </c>
      <c r="T70" s="196">
        <v>0</v>
      </c>
      <c r="U70" s="196">
        <v>2.16</v>
      </c>
      <c r="V70" s="196">
        <v>0.28999999999999998</v>
      </c>
      <c r="W70" s="196">
        <v>0.55000000000000004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17.55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40.92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128.80000000000001</v>
      </c>
      <c r="L71" s="196">
        <v>8.4700000000000006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6.14</v>
      </c>
      <c r="R71" s="196">
        <v>0.67</v>
      </c>
      <c r="S71" s="196">
        <v>11.59</v>
      </c>
      <c r="T71" s="196">
        <v>0</v>
      </c>
      <c r="U71" s="196">
        <v>2.16</v>
      </c>
      <c r="V71" s="196">
        <v>0.28999999999999998</v>
      </c>
      <c r="W71" s="196">
        <v>0.55000000000000004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17.55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40.92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109.52</v>
      </c>
      <c r="L72" s="196">
        <v>8.4700000000000006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6.14</v>
      </c>
      <c r="R72" s="196">
        <v>0.67</v>
      </c>
      <c r="S72" s="196">
        <v>11.59</v>
      </c>
      <c r="T72" s="196">
        <v>0</v>
      </c>
      <c r="U72" s="196">
        <v>2.16</v>
      </c>
      <c r="V72" s="196">
        <v>0.28999999999999998</v>
      </c>
      <c r="W72" s="196">
        <v>0.55000000000000004</v>
      </c>
      <c r="X72" s="196">
        <v>2.33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17.55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40.92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109.52</v>
      </c>
      <c r="L73" s="196">
        <v>8.4700000000000006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6.14</v>
      </c>
      <c r="R73" s="196">
        <v>0.67</v>
      </c>
      <c r="S73" s="196">
        <v>11.59</v>
      </c>
      <c r="T73" s="196">
        <v>0</v>
      </c>
      <c r="U73" s="196">
        <v>2.0299999999999998</v>
      </c>
      <c r="V73" s="196">
        <v>0.28999999999999998</v>
      </c>
      <c r="W73" s="196">
        <v>0.55000000000000004</v>
      </c>
      <c r="X73" s="196">
        <v>2.33</v>
      </c>
      <c r="Y73" s="196">
        <v>0</v>
      </c>
      <c r="Z73" s="196">
        <v>3.27</v>
      </c>
      <c r="AA73" s="196">
        <v>1.07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17.55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40.92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109.52</v>
      </c>
      <c r="L74" s="196">
        <v>8.4700000000000006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6.14</v>
      </c>
      <c r="R74" s="196">
        <v>0.67</v>
      </c>
      <c r="S74" s="196">
        <v>11.59</v>
      </c>
      <c r="T74" s="196">
        <v>0</v>
      </c>
      <c r="U74" s="196">
        <v>1.92</v>
      </c>
      <c r="V74" s="196">
        <v>0.28999999999999998</v>
      </c>
      <c r="W74" s="196">
        <v>0.55000000000000004</v>
      </c>
      <c r="X74" s="196">
        <v>2.33</v>
      </c>
      <c r="Y74" s="196">
        <v>0</v>
      </c>
      <c r="Z74" s="196">
        <v>3.27</v>
      </c>
      <c r="AA74" s="196">
        <v>1.07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17.55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40.92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109.52</v>
      </c>
      <c r="L75" s="196">
        <v>8.4700000000000006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6.14</v>
      </c>
      <c r="R75" s="196">
        <v>0.67</v>
      </c>
      <c r="S75" s="196">
        <v>11.59</v>
      </c>
      <c r="T75" s="196">
        <v>0</v>
      </c>
      <c r="U75" s="196">
        <v>1.77</v>
      </c>
      <c r="V75" s="196">
        <v>0.28999999999999998</v>
      </c>
      <c r="W75" s="196">
        <v>0.55000000000000004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17.55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40.92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109.52</v>
      </c>
      <c r="L76" s="196">
        <v>8.4700000000000006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6.14</v>
      </c>
      <c r="R76" s="196">
        <v>0.67</v>
      </c>
      <c r="S76" s="196">
        <v>11.59</v>
      </c>
      <c r="T76" s="196">
        <v>0</v>
      </c>
      <c r="U76" s="196">
        <v>1.77</v>
      </c>
      <c r="V76" s="196">
        <v>0.28999999999999998</v>
      </c>
      <c r="W76" s="196">
        <v>0.55000000000000004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17.55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40.92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109.52</v>
      </c>
      <c r="L77" s="196">
        <v>8.4700000000000006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6.14</v>
      </c>
      <c r="R77" s="196">
        <v>0.67</v>
      </c>
      <c r="S77" s="196">
        <v>11.59</v>
      </c>
      <c r="T77" s="196">
        <v>0</v>
      </c>
      <c r="U77" s="196">
        <v>1.77</v>
      </c>
      <c r="V77" s="196">
        <v>0.28999999999999998</v>
      </c>
      <c r="W77" s="196">
        <v>0.55000000000000004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17.55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40.92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109.52</v>
      </c>
      <c r="L78" s="196">
        <v>8.4700000000000006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6.14</v>
      </c>
      <c r="R78" s="196">
        <v>0.67</v>
      </c>
      <c r="S78" s="196">
        <v>11.59</v>
      </c>
      <c r="T78" s="196">
        <v>0</v>
      </c>
      <c r="U78" s="196">
        <v>1.77</v>
      </c>
      <c r="V78" s="196">
        <v>0.28999999999999998</v>
      </c>
      <c r="W78" s="196">
        <v>0.55000000000000004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17.55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40.92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109.52</v>
      </c>
      <c r="L79" s="196">
        <v>8.4700000000000006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6.14</v>
      </c>
      <c r="R79" s="196">
        <v>0.67</v>
      </c>
      <c r="S79" s="196">
        <v>11.59</v>
      </c>
      <c r="T79" s="196">
        <v>0</v>
      </c>
      <c r="U79" s="196">
        <v>1.77</v>
      </c>
      <c r="V79" s="196">
        <v>0.28999999999999998</v>
      </c>
      <c r="W79" s="196">
        <v>0.55000000000000004</v>
      </c>
      <c r="X79" s="196">
        <v>2.33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15.59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40.92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109.52</v>
      </c>
      <c r="L80" s="196">
        <v>8.4700000000000006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6.14</v>
      </c>
      <c r="R80" s="196">
        <v>0.67</v>
      </c>
      <c r="S80" s="196">
        <v>11.59</v>
      </c>
      <c r="T80" s="196">
        <v>0</v>
      </c>
      <c r="U80" s="196">
        <v>1.77</v>
      </c>
      <c r="V80" s="196">
        <v>0.28999999999999998</v>
      </c>
      <c r="W80" s="196">
        <v>0.55000000000000004</v>
      </c>
      <c r="X80" s="196">
        <v>2.33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15.59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40.92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138.44999999999999</v>
      </c>
      <c r="L81" s="196">
        <v>8.4700000000000006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6.14</v>
      </c>
      <c r="R81" s="196">
        <v>0.67</v>
      </c>
      <c r="S81" s="196">
        <v>11.59</v>
      </c>
      <c r="T81" s="196">
        <v>0</v>
      </c>
      <c r="U81" s="196">
        <v>1.77</v>
      </c>
      <c r="V81" s="196">
        <v>0.28999999999999998</v>
      </c>
      <c r="W81" s="196">
        <v>0.55000000000000004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40.92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138.44999999999999</v>
      </c>
      <c r="L82" s="196">
        <v>8.4700000000000006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6.14</v>
      </c>
      <c r="R82" s="196">
        <v>0.67</v>
      </c>
      <c r="S82" s="196">
        <v>11.59</v>
      </c>
      <c r="T82" s="196">
        <v>0</v>
      </c>
      <c r="U82" s="196">
        <v>1.77</v>
      </c>
      <c r="V82" s="196">
        <v>0.28999999999999998</v>
      </c>
      <c r="W82" s="196">
        <v>0.55000000000000004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40.92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178.08</v>
      </c>
      <c r="L83" s="196">
        <v>8.4700000000000006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6.14</v>
      </c>
      <c r="R83" s="196">
        <v>0.67</v>
      </c>
      <c r="S83" s="196">
        <v>11.59</v>
      </c>
      <c r="T83" s="196">
        <v>0</v>
      </c>
      <c r="U83" s="196">
        <v>1.77</v>
      </c>
      <c r="V83" s="196">
        <v>0.28999999999999998</v>
      </c>
      <c r="W83" s="196">
        <v>0.55000000000000004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40.92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220.39</v>
      </c>
      <c r="L84" s="196">
        <v>8.4700000000000006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6.14</v>
      </c>
      <c r="R84" s="196">
        <v>0.67</v>
      </c>
      <c r="S84" s="196">
        <v>11.59</v>
      </c>
      <c r="T84" s="196">
        <v>0</v>
      </c>
      <c r="U84" s="196">
        <v>1.77</v>
      </c>
      <c r="V84" s="196">
        <v>0.28999999999999998</v>
      </c>
      <c r="W84" s="196">
        <v>0.55000000000000004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40.92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212.77</v>
      </c>
      <c r="L85" s="196">
        <v>8.4700000000000006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6.14</v>
      </c>
      <c r="R85" s="196">
        <v>0.67</v>
      </c>
      <c r="S85" s="196">
        <v>11.59</v>
      </c>
      <c r="T85" s="196">
        <v>0</v>
      </c>
      <c r="U85" s="196">
        <v>1.77</v>
      </c>
      <c r="V85" s="196">
        <v>0.28999999999999998</v>
      </c>
      <c r="W85" s="196">
        <v>0.55000000000000004</v>
      </c>
      <c r="X85" s="196">
        <v>2.33</v>
      </c>
      <c r="Y85" s="196">
        <v>0</v>
      </c>
      <c r="Z85" s="196">
        <v>4.3899999999999997</v>
      </c>
      <c r="AA85" s="196">
        <v>0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40.92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201.11</v>
      </c>
      <c r="L86" s="196">
        <v>8.4700000000000006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6.14</v>
      </c>
      <c r="R86" s="196">
        <v>0.67</v>
      </c>
      <c r="S86" s="196">
        <v>11.59</v>
      </c>
      <c r="T86" s="196">
        <v>0</v>
      </c>
      <c r="U86" s="196">
        <v>1.77</v>
      </c>
      <c r="V86" s="196">
        <v>0.28999999999999998</v>
      </c>
      <c r="W86" s="196">
        <v>0.55000000000000004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40.92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210.75</v>
      </c>
      <c r="L87" s="196">
        <v>8.4700000000000006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6.14</v>
      </c>
      <c r="R87" s="196">
        <v>0.67</v>
      </c>
      <c r="S87" s="196">
        <v>11.59</v>
      </c>
      <c r="T87" s="196">
        <v>0</v>
      </c>
      <c r="U87" s="196">
        <v>1.77</v>
      </c>
      <c r="V87" s="196">
        <v>0.28999999999999998</v>
      </c>
      <c r="W87" s="196">
        <v>0.55000000000000004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14.07</v>
      </c>
      <c r="AS87" s="196">
        <v>23.9</v>
      </c>
      <c r="AT87" s="196">
        <v>40.92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210.75</v>
      </c>
      <c r="L88" s="196">
        <v>8.4700000000000006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6.14</v>
      </c>
      <c r="R88" s="196">
        <v>0.67</v>
      </c>
      <c r="S88" s="196">
        <v>11.59</v>
      </c>
      <c r="T88" s="196">
        <v>0</v>
      </c>
      <c r="U88" s="196">
        <v>1.77</v>
      </c>
      <c r="V88" s="196">
        <v>0.28999999999999998</v>
      </c>
      <c r="W88" s="196">
        <v>0.55000000000000004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14.07</v>
      </c>
      <c r="AS88" s="196">
        <v>23.9</v>
      </c>
      <c r="AT88" s="196">
        <v>40.92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220.39</v>
      </c>
      <c r="L89" s="196">
        <v>8.4700000000000006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6.14</v>
      </c>
      <c r="R89" s="196">
        <v>0.67</v>
      </c>
      <c r="S89" s="196">
        <v>11.59</v>
      </c>
      <c r="T89" s="196">
        <v>0</v>
      </c>
      <c r="U89" s="196">
        <v>1.77</v>
      </c>
      <c r="V89" s="196">
        <v>0.28999999999999998</v>
      </c>
      <c r="W89" s="196">
        <v>0.55000000000000004</v>
      </c>
      <c r="X89" s="196">
        <v>2.3199999999999998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14.07</v>
      </c>
      <c r="AS89" s="196">
        <v>23.95</v>
      </c>
      <c r="AT89" s="196">
        <v>40.92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220.39</v>
      </c>
      <c r="L90" s="196">
        <v>8.4700000000000006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6.14</v>
      </c>
      <c r="R90" s="196">
        <v>0.67</v>
      </c>
      <c r="S90" s="196">
        <v>11.59</v>
      </c>
      <c r="T90" s="196">
        <v>0</v>
      </c>
      <c r="U90" s="196">
        <v>1.77</v>
      </c>
      <c r="V90" s="196">
        <v>0.28999999999999998</v>
      </c>
      <c r="W90" s="196">
        <v>0.55000000000000004</v>
      </c>
      <c r="X90" s="196">
        <v>2.3199999999999998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14.07</v>
      </c>
      <c r="AS90" s="196">
        <v>23.95</v>
      </c>
      <c r="AT90" s="196">
        <v>40.92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220.39</v>
      </c>
      <c r="L91" s="196">
        <v>8.4700000000000006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6.14</v>
      </c>
      <c r="R91" s="196">
        <v>0.67</v>
      </c>
      <c r="S91" s="196">
        <v>11.59</v>
      </c>
      <c r="T91" s="196">
        <v>0</v>
      </c>
      <c r="U91" s="196">
        <v>1.77</v>
      </c>
      <c r="V91" s="196">
        <v>0.28999999999999998</v>
      </c>
      <c r="W91" s="196">
        <v>0.55000000000000004</v>
      </c>
      <c r="X91" s="196">
        <v>2.3199999999999998</v>
      </c>
      <c r="Y91" s="196">
        <v>0</v>
      </c>
      <c r="Z91" s="196">
        <v>3.57</v>
      </c>
      <c r="AA91" s="196">
        <v>1.18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40.92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230.03</v>
      </c>
      <c r="L92" s="196">
        <v>8.4700000000000006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6.14</v>
      </c>
      <c r="R92" s="196">
        <v>0.67</v>
      </c>
      <c r="S92" s="196">
        <v>11.59</v>
      </c>
      <c r="T92" s="196">
        <v>0</v>
      </c>
      <c r="U92" s="196">
        <v>1.77</v>
      </c>
      <c r="V92" s="196">
        <v>0.28999999999999998</v>
      </c>
      <c r="W92" s="196">
        <v>0.55000000000000004</v>
      </c>
      <c r="X92" s="196">
        <v>2.3199999999999998</v>
      </c>
      <c r="Y92" s="196">
        <v>0</v>
      </c>
      <c r="Z92" s="196">
        <v>3.57</v>
      </c>
      <c r="AA92" s="196">
        <v>1.18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40.92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249.31</v>
      </c>
      <c r="L93" s="196">
        <v>8.4700000000000006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6.14</v>
      </c>
      <c r="R93" s="196">
        <v>0.67</v>
      </c>
      <c r="S93" s="196">
        <v>11.59</v>
      </c>
      <c r="T93" s="196">
        <v>0</v>
      </c>
      <c r="U93" s="196">
        <v>1.77</v>
      </c>
      <c r="V93" s="196">
        <v>0.28999999999999998</v>
      </c>
      <c r="W93" s="196">
        <v>0.55000000000000004</v>
      </c>
      <c r="X93" s="196">
        <v>2.3199999999999998</v>
      </c>
      <c r="Y93" s="196">
        <v>0</v>
      </c>
      <c r="Z93" s="196">
        <v>3.57</v>
      </c>
      <c r="AA93" s="196">
        <v>1.18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40.92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249.31</v>
      </c>
      <c r="L94" s="196">
        <v>8.4700000000000006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6.14</v>
      </c>
      <c r="R94" s="196">
        <v>0.67</v>
      </c>
      <c r="S94" s="196">
        <v>11.59</v>
      </c>
      <c r="T94" s="196">
        <v>0</v>
      </c>
      <c r="U94" s="196">
        <v>1.77</v>
      </c>
      <c r="V94" s="196">
        <v>0.28999999999999998</v>
      </c>
      <c r="W94" s="196">
        <v>0.55000000000000004</v>
      </c>
      <c r="X94" s="196">
        <v>2.3199999999999998</v>
      </c>
      <c r="Y94" s="196">
        <v>0</v>
      </c>
      <c r="Z94" s="196">
        <v>3.57</v>
      </c>
      <c r="AA94" s="196">
        <v>1.18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40.92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249.31</v>
      </c>
      <c r="L95" s="196">
        <v>8.4700000000000006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6.14</v>
      </c>
      <c r="R95" s="196">
        <v>12.84</v>
      </c>
      <c r="S95" s="196">
        <v>11.59</v>
      </c>
      <c r="T95" s="196">
        <v>0</v>
      </c>
      <c r="U95" s="196">
        <v>1.77</v>
      </c>
      <c r="V95" s="196">
        <v>5.08</v>
      </c>
      <c r="W95" s="196">
        <v>0.55000000000000004</v>
      </c>
      <c r="X95" s="196">
        <v>2.3199999999999998</v>
      </c>
      <c r="Y95" s="196">
        <v>0</v>
      </c>
      <c r="Z95" s="196">
        <v>62.23</v>
      </c>
      <c r="AA95" s="196">
        <v>25.16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40.92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249.31</v>
      </c>
      <c r="L96" s="196">
        <v>8.4700000000000006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6.14</v>
      </c>
      <c r="R96" s="196">
        <v>12.84</v>
      </c>
      <c r="S96" s="196">
        <v>11.59</v>
      </c>
      <c r="T96" s="196">
        <v>0</v>
      </c>
      <c r="U96" s="196">
        <v>1.77</v>
      </c>
      <c r="V96" s="196">
        <v>5.08</v>
      </c>
      <c r="W96" s="196">
        <v>0.55000000000000004</v>
      </c>
      <c r="X96" s="196">
        <v>2.3199999999999998</v>
      </c>
      <c r="Y96" s="196">
        <v>0</v>
      </c>
      <c r="Z96" s="196">
        <v>64.39</v>
      </c>
      <c r="AA96" s="196">
        <v>25.16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40.92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249.31</v>
      </c>
      <c r="L97" s="196">
        <v>8.4700000000000006</v>
      </c>
      <c r="M97" s="196">
        <v>2.29</v>
      </c>
      <c r="N97" s="196">
        <v>1.87</v>
      </c>
      <c r="O97" s="196">
        <v>2.63</v>
      </c>
      <c r="P97" s="196">
        <v>0.88</v>
      </c>
      <c r="Q97" s="196">
        <v>6.14</v>
      </c>
      <c r="R97" s="196">
        <v>12.84</v>
      </c>
      <c r="S97" s="196">
        <v>11.59</v>
      </c>
      <c r="T97" s="196">
        <v>0</v>
      </c>
      <c r="U97" s="196">
        <v>1.77</v>
      </c>
      <c r="V97" s="196">
        <v>5.08</v>
      </c>
      <c r="W97" s="196">
        <v>0.55000000000000004</v>
      </c>
      <c r="X97" s="196">
        <v>2.3199999999999998</v>
      </c>
      <c r="Y97" s="196">
        <v>0</v>
      </c>
      <c r="Z97" s="196">
        <v>64.39</v>
      </c>
      <c r="AA97" s="196">
        <v>25.16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40.92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249.31</v>
      </c>
      <c r="L98" s="196">
        <v>8.4700000000000006</v>
      </c>
      <c r="M98" s="196">
        <v>2.29</v>
      </c>
      <c r="N98" s="196">
        <v>1.87</v>
      </c>
      <c r="O98" s="196">
        <v>2.63</v>
      </c>
      <c r="P98" s="196">
        <v>0.88</v>
      </c>
      <c r="Q98" s="196">
        <v>6.14</v>
      </c>
      <c r="R98" s="196">
        <v>12.84</v>
      </c>
      <c r="S98" s="196">
        <v>11.59</v>
      </c>
      <c r="T98" s="196">
        <v>0</v>
      </c>
      <c r="U98" s="196">
        <v>1.77</v>
      </c>
      <c r="V98" s="196">
        <v>5.08</v>
      </c>
      <c r="W98" s="196">
        <v>0.55000000000000004</v>
      </c>
      <c r="X98" s="196">
        <v>2.3199999999999998</v>
      </c>
      <c r="Y98" s="196">
        <v>0</v>
      </c>
      <c r="Z98" s="196">
        <v>64.39</v>
      </c>
      <c r="AA98" s="196">
        <v>25.16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40.92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4.7992999999999997</v>
      </c>
      <c r="L99">
        <f t="shared" si="0"/>
        <v>0.16233000000000025</v>
      </c>
      <c r="M99">
        <f t="shared" si="0"/>
        <v>0.19330999999999934</v>
      </c>
      <c r="N99">
        <f t="shared" si="0"/>
        <v>0.13715250000000007</v>
      </c>
      <c r="O99">
        <f t="shared" si="0"/>
        <v>0.1096799999999999</v>
      </c>
      <c r="P99">
        <f t="shared" si="0"/>
        <v>3.304999999999992E-2</v>
      </c>
      <c r="Q99">
        <f t="shared" si="0"/>
        <v>0.14736249999999976</v>
      </c>
      <c r="R99">
        <f t="shared" si="0"/>
        <v>0.11666750000000024</v>
      </c>
      <c r="S99">
        <f t="shared" si="0"/>
        <v>0.2477600000000002</v>
      </c>
      <c r="T99">
        <f t="shared" si="0"/>
        <v>0</v>
      </c>
      <c r="U99">
        <f t="shared" si="0"/>
        <v>4.9905000000000026E-2</v>
      </c>
      <c r="V99">
        <f t="shared" si="0"/>
        <v>4.7582499999999972E-2</v>
      </c>
      <c r="W99">
        <f t="shared" si="0"/>
        <v>6.2552500000000191E-2</v>
      </c>
      <c r="X99">
        <f t="shared" si="0"/>
        <v>0.26747500000000035</v>
      </c>
      <c r="Y99">
        <f t="shared" si="0"/>
        <v>0</v>
      </c>
      <c r="Z99">
        <f t="shared" si="0"/>
        <v>0.5226850000000014</v>
      </c>
      <c r="AA99">
        <f t="shared" si="0"/>
        <v>0.22896999999999934</v>
      </c>
      <c r="AB99">
        <f t="shared" si="0"/>
        <v>0</v>
      </c>
      <c r="AC99">
        <f t="shared" si="0"/>
        <v>5.3815000000000043E-2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0.40101999999999932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0.33760000000000007</v>
      </c>
      <c r="AS99">
        <f t="shared" si="1"/>
        <v>0.57244000000000006</v>
      </c>
      <c r="AT99">
        <f t="shared" si="1"/>
        <v>0.98208000000000117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87.03</v>
      </c>
      <c r="L3" s="196">
        <v>32.89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5.95</v>
      </c>
      <c r="S3" s="196">
        <v>3.81</v>
      </c>
      <c r="T3" s="196">
        <v>0</v>
      </c>
      <c r="U3" s="196">
        <v>14.88</v>
      </c>
      <c r="V3" s="196">
        <v>4.6100000000000003</v>
      </c>
      <c r="W3" s="196">
        <v>4.0199999999999996</v>
      </c>
      <c r="X3" s="196">
        <v>20.12</v>
      </c>
      <c r="Y3" s="196">
        <v>0</v>
      </c>
      <c r="Z3" s="196">
        <v>41.76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87.03</v>
      </c>
      <c r="L4" s="196">
        <v>32.89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5.95</v>
      </c>
      <c r="S4" s="196">
        <v>3.81</v>
      </c>
      <c r="T4" s="196">
        <v>0</v>
      </c>
      <c r="U4" s="196">
        <v>10.029999999999999</v>
      </c>
      <c r="V4" s="196">
        <v>4.6100000000000003</v>
      </c>
      <c r="W4" s="196">
        <v>4.0199999999999996</v>
      </c>
      <c r="X4" s="196">
        <v>20.12</v>
      </c>
      <c r="Y4" s="196">
        <v>0</v>
      </c>
      <c r="Z4" s="196">
        <v>41.76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87.03</v>
      </c>
      <c r="L5" s="196">
        <v>32.89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3.29</v>
      </c>
      <c r="R5" s="196">
        <v>5.95</v>
      </c>
      <c r="S5" s="196">
        <v>3.81</v>
      </c>
      <c r="T5" s="196">
        <v>0</v>
      </c>
      <c r="U5" s="196">
        <v>13.47</v>
      </c>
      <c r="V5" s="196">
        <v>4.6100000000000003</v>
      </c>
      <c r="W5" s="196">
        <v>4.0199999999999996</v>
      </c>
      <c r="X5" s="196">
        <v>20.12</v>
      </c>
      <c r="Y5" s="196">
        <v>0</v>
      </c>
      <c r="Z5" s="196">
        <v>41.76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87.03</v>
      </c>
      <c r="L6" s="196">
        <v>32.89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3.29</v>
      </c>
      <c r="R6" s="196">
        <v>5.95</v>
      </c>
      <c r="S6" s="196">
        <v>3.81</v>
      </c>
      <c r="T6" s="196">
        <v>0</v>
      </c>
      <c r="U6" s="196">
        <v>13.18</v>
      </c>
      <c r="V6" s="196">
        <v>4.6100000000000003</v>
      </c>
      <c r="W6" s="196">
        <v>4.0199999999999996</v>
      </c>
      <c r="X6" s="196">
        <v>20.12</v>
      </c>
      <c r="Y6" s="196">
        <v>0</v>
      </c>
      <c r="Z6" s="196">
        <v>41.76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87.03</v>
      </c>
      <c r="L7" s="196">
        <v>32.89</v>
      </c>
      <c r="M7" s="196">
        <v>0</v>
      </c>
      <c r="N7" s="196">
        <v>0</v>
      </c>
      <c r="O7" s="196">
        <v>1.81</v>
      </c>
      <c r="P7" s="196">
        <v>2.2000000000000002</v>
      </c>
      <c r="Q7" s="196">
        <v>3.29</v>
      </c>
      <c r="R7" s="196">
        <v>5.95</v>
      </c>
      <c r="S7" s="196">
        <v>3.81</v>
      </c>
      <c r="T7" s="196">
        <v>0</v>
      </c>
      <c r="U7" s="196">
        <v>11.02</v>
      </c>
      <c r="V7" s="196">
        <v>4.6100000000000003</v>
      </c>
      <c r="W7" s="196">
        <v>4.0199999999999996</v>
      </c>
      <c r="X7" s="196">
        <v>20.12</v>
      </c>
      <c r="Y7" s="196">
        <v>0</v>
      </c>
      <c r="Z7" s="196">
        <v>41.76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87.03</v>
      </c>
      <c r="L8" s="196">
        <v>32.89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3.29</v>
      </c>
      <c r="R8" s="196">
        <v>5.95</v>
      </c>
      <c r="S8" s="196">
        <v>3.81</v>
      </c>
      <c r="T8" s="196">
        <v>0</v>
      </c>
      <c r="U8" s="196">
        <v>11.24</v>
      </c>
      <c r="V8" s="196">
        <v>4.6100000000000003</v>
      </c>
      <c r="W8" s="196">
        <v>4.0199999999999996</v>
      </c>
      <c r="X8" s="196">
        <v>20.12</v>
      </c>
      <c r="Y8" s="196">
        <v>0</v>
      </c>
      <c r="Z8" s="196">
        <v>41.76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87.03</v>
      </c>
      <c r="L9" s="196">
        <v>32.89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3.29</v>
      </c>
      <c r="R9" s="196">
        <v>5.95</v>
      </c>
      <c r="S9" s="196">
        <v>3.81</v>
      </c>
      <c r="T9" s="196">
        <v>0</v>
      </c>
      <c r="U9" s="196">
        <v>11.62</v>
      </c>
      <c r="V9" s="196">
        <v>4.6100000000000003</v>
      </c>
      <c r="W9" s="196">
        <v>4.0199999999999996</v>
      </c>
      <c r="X9" s="196">
        <v>20.12</v>
      </c>
      <c r="Y9" s="196">
        <v>0</v>
      </c>
      <c r="Z9" s="196">
        <v>41.76</v>
      </c>
      <c r="AA9" s="196">
        <v>13.27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87.03</v>
      </c>
      <c r="L10" s="196">
        <v>32.89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3.29</v>
      </c>
      <c r="R10" s="196">
        <v>5.95</v>
      </c>
      <c r="S10" s="196">
        <v>3.81</v>
      </c>
      <c r="T10" s="196">
        <v>0</v>
      </c>
      <c r="U10" s="196">
        <v>11.62</v>
      </c>
      <c r="V10" s="196">
        <v>4.6100000000000003</v>
      </c>
      <c r="W10" s="196">
        <v>4.0199999999999996</v>
      </c>
      <c r="X10" s="196">
        <v>20.12</v>
      </c>
      <c r="Y10" s="196">
        <v>0</v>
      </c>
      <c r="Z10" s="196">
        <v>41.76</v>
      </c>
      <c r="AA10" s="196">
        <v>13.27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87.03</v>
      </c>
      <c r="L11" s="196">
        <v>32.89</v>
      </c>
      <c r="M11" s="196">
        <v>0</v>
      </c>
      <c r="N11" s="196">
        <v>1.0900000000000001</v>
      </c>
      <c r="O11" s="196">
        <v>1.8</v>
      </c>
      <c r="P11" s="196">
        <v>2.19</v>
      </c>
      <c r="Q11" s="196">
        <v>3.29</v>
      </c>
      <c r="R11" s="196">
        <v>5.95</v>
      </c>
      <c r="S11" s="196">
        <v>3.81</v>
      </c>
      <c r="T11" s="196">
        <v>0</v>
      </c>
      <c r="U11" s="196">
        <v>11.68</v>
      </c>
      <c r="V11" s="196">
        <v>4.6100000000000003</v>
      </c>
      <c r="W11" s="196">
        <v>4.0199999999999996</v>
      </c>
      <c r="X11" s="196">
        <v>20.12</v>
      </c>
      <c r="Y11" s="196">
        <v>0</v>
      </c>
      <c r="Z11" s="196">
        <v>41.76</v>
      </c>
      <c r="AA11" s="196">
        <v>13.27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87.03</v>
      </c>
      <c r="L12" s="196">
        <v>32.89</v>
      </c>
      <c r="M12" s="196">
        <v>0</v>
      </c>
      <c r="N12" s="196">
        <v>1.0900000000000001</v>
      </c>
      <c r="O12" s="196">
        <v>1.8</v>
      </c>
      <c r="P12" s="196">
        <v>2.19</v>
      </c>
      <c r="Q12" s="196">
        <v>3.29</v>
      </c>
      <c r="R12" s="196">
        <v>5.95</v>
      </c>
      <c r="S12" s="196">
        <v>3.81</v>
      </c>
      <c r="T12" s="196">
        <v>0</v>
      </c>
      <c r="U12" s="196">
        <v>11.68</v>
      </c>
      <c r="V12" s="196">
        <v>4.6100000000000003</v>
      </c>
      <c r="W12" s="196">
        <v>4.0199999999999996</v>
      </c>
      <c r="X12" s="196">
        <v>20.12</v>
      </c>
      <c r="Y12" s="196">
        <v>0</v>
      </c>
      <c r="Z12" s="196">
        <v>41.76</v>
      </c>
      <c r="AA12" s="196">
        <v>13.27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87.03</v>
      </c>
      <c r="L13" s="196">
        <v>32.89</v>
      </c>
      <c r="M13" s="196">
        <v>0</v>
      </c>
      <c r="N13" s="196">
        <v>1.0900000000000001</v>
      </c>
      <c r="O13" s="196">
        <v>1.8</v>
      </c>
      <c r="P13" s="196">
        <v>2.19</v>
      </c>
      <c r="Q13" s="196">
        <v>3.29</v>
      </c>
      <c r="R13" s="196">
        <v>5.95</v>
      </c>
      <c r="S13" s="196">
        <v>3.81</v>
      </c>
      <c r="T13" s="196">
        <v>0</v>
      </c>
      <c r="U13" s="196">
        <v>11.68</v>
      </c>
      <c r="V13" s="196">
        <v>4.6100000000000003</v>
      </c>
      <c r="W13" s="196">
        <v>4.0199999999999996</v>
      </c>
      <c r="X13" s="196">
        <v>20.12</v>
      </c>
      <c r="Y13" s="196">
        <v>0</v>
      </c>
      <c r="Z13" s="196">
        <v>41.76</v>
      </c>
      <c r="AA13" s="196">
        <v>13.27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87.03</v>
      </c>
      <c r="L14" s="196">
        <v>32.89</v>
      </c>
      <c r="M14" s="196">
        <v>0</v>
      </c>
      <c r="N14" s="196">
        <v>1.0900000000000001</v>
      </c>
      <c r="O14" s="196">
        <v>1.8</v>
      </c>
      <c r="P14" s="196">
        <v>2.19</v>
      </c>
      <c r="Q14" s="196">
        <v>3.29</v>
      </c>
      <c r="R14" s="196">
        <v>5.95</v>
      </c>
      <c r="S14" s="196">
        <v>3.81</v>
      </c>
      <c r="T14" s="196">
        <v>0</v>
      </c>
      <c r="U14" s="196">
        <v>11.68</v>
      </c>
      <c r="V14" s="196">
        <v>4.6100000000000003</v>
      </c>
      <c r="W14" s="196">
        <v>4.0199999999999996</v>
      </c>
      <c r="X14" s="196">
        <v>20.12</v>
      </c>
      <c r="Y14" s="196">
        <v>0</v>
      </c>
      <c r="Z14" s="196">
        <v>41.76</v>
      </c>
      <c r="AA14" s="196">
        <v>13.27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87.03</v>
      </c>
      <c r="L15" s="196">
        <v>32.89</v>
      </c>
      <c r="M15" s="196">
        <v>0</v>
      </c>
      <c r="N15" s="196">
        <v>1.0900000000000001</v>
      </c>
      <c r="O15" s="196">
        <v>1.81</v>
      </c>
      <c r="P15" s="196">
        <v>2.2000000000000002</v>
      </c>
      <c r="Q15" s="196">
        <v>3.29</v>
      </c>
      <c r="R15" s="196">
        <v>5.95</v>
      </c>
      <c r="S15" s="196">
        <v>3.81</v>
      </c>
      <c r="T15" s="196">
        <v>0</v>
      </c>
      <c r="U15" s="196">
        <v>11.68</v>
      </c>
      <c r="V15" s="196">
        <v>4.6100000000000003</v>
      </c>
      <c r="W15" s="196">
        <v>4.0199999999999996</v>
      </c>
      <c r="X15" s="196">
        <v>20.12</v>
      </c>
      <c r="Y15" s="196">
        <v>0</v>
      </c>
      <c r="Z15" s="196">
        <v>41.76</v>
      </c>
      <c r="AA15" s="196">
        <v>13.27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87.03</v>
      </c>
      <c r="L16" s="196">
        <v>32.89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3.29</v>
      </c>
      <c r="R16" s="196">
        <v>5.95</v>
      </c>
      <c r="S16" s="196">
        <v>3.81</v>
      </c>
      <c r="T16" s="196">
        <v>0</v>
      </c>
      <c r="U16" s="196">
        <v>11.68</v>
      </c>
      <c r="V16" s="196">
        <v>4.6100000000000003</v>
      </c>
      <c r="W16" s="196">
        <v>4.0199999999999996</v>
      </c>
      <c r="X16" s="196">
        <v>20.12</v>
      </c>
      <c r="Y16" s="196">
        <v>0</v>
      </c>
      <c r="Z16" s="196">
        <v>41.76</v>
      </c>
      <c r="AA16" s="196">
        <v>13.27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89.8</v>
      </c>
      <c r="L17" s="196">
        <v>32.89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3.29</v>
      </c>
      <c r="R17" s="196">
        <v>6.12</v>
      </c>
      <c r="S17" s="196">
        <v>3.81</v>
      </c>
      <c r="T17" s="196">
        <v>0</v>
      </c>
      <c r="U17" s="196">
        <v>11.68</v>
      </c>
      <c r="V17" s="196">
        <v>4.6100000000000003</v>
      </c>
      <c r="W17" s="196">
        <v>4.1900000000000004</v>
      </c>
      <c r="X17" s="196">
        <v>20.74</v>
      </c>
      <c r="Y17" s="196">
        <v>0</v>
      </c>
      <c r="Z17" s="196">
        <v>42.52</v>
      </c>
      <c r="AA17" s="196">
        <v>13.52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89.8</v>
      </c>
      <c r="L18" s="196">
        <v>32.89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3.29</v>
      </c>
      <c r="R18" s="196">
        <v>6.12</v>
      </c>
      <c r="S18" s="196">
        <v>3.81</v>
      </c>
      <c r="T18" s="196">
        <v>0</v>
      </c>
      <c r="U18" s="196">
        <v>11.68</v>
      </c>
      <c r="V18" s="196">
        <v>4.6100000000000003</v>
      </c>
      <c r="W18" s="196">
        <v>4.1900000000000004</v>
      </c>
      <c r="X18" s="196">
        <v>20.74</v>
      </c>
      <c r="Y18" s="196">
        <v>0</v>
      </c>
      <c r="Z18" s="196">
        <v>42.52</v>
      </c>
      <c r="AA18" s="196">
        <v>13.52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89.8</v>
      </c>
      <c r="L19" s="196">
        <v>32.89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3.29</v>
      </c>
      <c r="R19" s="196">
        <v>6.12</v>
      </c>
      <c r="S19" s="196">
        <v>3.81</v>
      </c>
      <c r="T19" s="196">
        <v>0</v>
      </c>
      <c r="U19" s="196">
        <v>11.68</v>
      </c>
      <c r="V19" s="196">
        <v>4.6100000000000003</v>
      </c>
      <c r="W19" s="196">
        <v>4.1900000000000004</v>
      </c>
      <c r="X19" s="196">
        <v>20.74</v>
      </c>
      <c r="Y19" s="196">
        <v>0</v>
      </c>
      <c r="Z19" s="196">
        <v>42.52</v>
      </c>
      <c r="AA19" s="196">
        <v>13.52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89.8</v>
      </c>
      <c r="L20" s="196">
        <v>32.89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3.29</v>
      </c>
      <c r="R20" s="196">
        <v>6.12</v>
      </c>
      <c r="S20" s="196">
        <v>3.81</v>
      </c>
      <c r="T20" s="196">
        <v>0</v>
      </c>
      <c r="U20" s="196">
        <v>11.68</v>
      </c>
      <c r="V20" s="196">
        <v>4.6100000000000003</v>
      </c>
      <c r="W20" s="196">
        <v>4.1900000000000004</v>
      </c>
      <c r="X20" s="196">
        <v>20.74</v>
      </c>
      <c r="Y20" s="196">
        <v>0</v>
      </c>
      <c r="Z20" s="196">
        <v>42.52</v>
      </c>
      <c r="AA20" s="196">
        <v>13.52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89.8</v>
      </c>
      <c r="L21" s="196">
        <v>32.89</v>
      </c>
      <c r="M21" s="196">
        <v>0</v>
      </c>
      <c r="N21" s="196">
        <v>5.14</v>
      </c>
      <c r="O21" s="196">
        <v>1.81</v>
      </c>
      <c r="P21" s="196">
        <v>2.2000000000000002</v>
      </c>
      <c r="Q21" s="196">
        <v>3.29</v>
      </c>
      <c r="R21" s="196">
        <v>6.12</v>
      </c>
      <c r="S21" s="196">
        <v>3.81</v>
      </c>
      <c r="T21" s="196">
        <v>0</v>
      </c>
      <c r="U21" s="196">
        <v>11.68</v>
      </c>
      <c r="V21" s="196">
        <v>4.6100000000000003</v>
      </c>
      <c r="W21" s="196">
        <v>4.1900000000000004</v>
      </c>
      <c r="X21" s="196">
        <v>20.74</v>
      </c>
      <c r="Y21" s="196">
        <v>0</v>
      </c>
      <c r="Z21" s="196">
        <v>42.52</v>
      </c>
      <c r="AA21" s="196">
        <v>13.52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89.8</v>
      </c>
      <c r="L22" s="196">
        <v>32.89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3.29</v>
      </c>
      <c r="R22" s="196">
        <v>6.12</v>
      </c>
      <c r="S22" s="196">
        <v>3.81</v>
      </c>
      <c r="T22" s="196">
        <v>0</v>
      </c>
      <c r="U22" s="196">
        <v>11.68</v>
      </c>
      <c r="V22" s="196">
        <v>4.6100000000000003</v>
      </c>
      <c r="W22" s="196">
        <v>4.1900000000000004</v>
      </c>
      <c r="X22" s="196">
        <v>20.74</v>
      </c>
      <c r="Y22" s="196">
        <v>0</v>
      </c>
      <c r="Z22" s="196">
        <v>42.52</v>
      </c>
      <c r="AA22" s="196">
        <v>13.52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89.8</v>
      </c>
      <c r="L23" s="196">
        <v>32.89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3.29</v>
      </c>
      <c r="R23" s="196">
        <v>6.12</v>
      </c>
      <c r="S23" s="196">
        <v>3.81</v>
      </c>
      <c r="T23" s="196">
        <v>0</v>
      </c>
      <c r="U23" s="196">
        <v>11.68</v>
      </c>
      <c r="V23" s="196">
        <v>4.6100000000000003</v>
      </c>
      <c r="W23" s="196">
        <v>4.1900000000000004</v>
      </c>
      <c r="X23" s="196">
        <v>20.74</v>
      </c>
      <c r="Y23" s="196">
        <v>0</v>
      </c>
      <c r="Z23" s="196">
        <v>42.8</v>
      </c>
      <c r="AA23" s="196">
        <v>13.62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89.8</v>
      </c>
      <c r="L24" s="196">
        <v>32.89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3.29</v>
      </c>
      <c r="R24" s="196">
        <v>6.12</v>
      </c>
      <c r="S24" s="196">
        <v>3.81</v>
      </c>
      <c r="T24" s="196">
        <v>0</v>
      </c>
      <c r="U24" s="196">
        <v>11.68</v>
      </c>
      <c r="V24" s="196">
        <v>4.6100000000000003</v>
      </c>
      <c r="W24" s="196">
        <v>4.1900000000000004</v>
      </c>
      <c r="X24" s="196">
        <v>20.74</v>
      </c>
      <c r="Y24" s="196">
        <v>0</v>
      </c>
      <c r="Z24" s="196">
        <v>42.8</v>
      </c>
      <c r="AA24" s="196">
        <v>13.62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89.8</v>
      </c>
      <c r="L25" s="196">
        <v>32.89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3.29</v>
      </c>
      <c r="R25" s="196">
        <v>6.12</v>
      </c>
      <c r="S25" s="196">
        <v>3.81</v>
      </c>
      <c r="T25" s="196">
        <v>0</v>
      </c>
      <c r="U25" s="196">
        <v>11.68</v>
      </c>
      <c r="V25" s="196">
        <v>4.6100000000000003</v>
      </c>
      <c r="W25" s="196">
        <v>4.6100000000000003</v>
      </c>
      <c r="X25" s="196">
        <v>20.9</v>
      </c>
      <c r="Y25" s="196">
        <v>0</v>
      </c>
      <c r="Z25" s="196">
        <v>42.8</v>
      </c>
      <c r="AA25" s="196">
        <v>13.62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89.8</v>
      </c>
      <c r="L26" s="196">
        <v>32.89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3.29</v>
      </c>
      <c r="R26" s="196">
        <v>6.12</v>
      </c>
      <c r="S26" s="196">
        <v>3.81</v>
      </c>
      <c r="T26" s="196">
        <v>0</v>
      </c>
      <c r="U26" s="196">
        <v>11.68</v>
      </c>
      <c r="V26" s="196">
        <v>4.6100000000000003</v>
      </c>
      <c r="W26" s="196">
        <v>4.1900000000000004</v>
      </c>
      <c r="X26" s="196">
        <v>20.74</v>
      </c>
      <c r="Y26" s="196">
        <v>0</v>
      </c>
      <c r="Z26" s="196">
        <v>42.8</v>
      </c>
      <c r="AA26" s="196">
        <v>13.62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89.8</v>
      </c>
      <c r="L27" s="196">
        <v>32.89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3.29</v>
      </c>
      <c r="R27" s="196">
        <v>6.12</v>
      </c>
      <c r="S27" s="196">
        <v>3.81</v>
      </c>
      <c r="T27" s="196">
        <v>0</v>
      </c>
      <c r="U27" s="196">
        <v>11.68</v>
      </c>
      <c r="V27" s="196">
        <v>4.6100000000000003</v>
      </c>
      <c r="W27" s="196">
        <v>4.1900000000000004</v>
      </c>
      <c r="X27" s="196">
        <v>20.74</v>
      </c>
      <c r="Y27" s="196">
        <v>0</v>
      </c>
      <c r="Z27" s="196">
        <v>46.33</v>
      </c>
      <c r="AA27" s="196">
        <v>13.62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23.66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89.8</v>
      </c>
      <c r="L28" s="196">
        <v>32.89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3.29</v>
      </c>
      <c r="R28" s="196">
        <v>6.12</v>
      </c>
      <c r="S28" s="196">
        <v>3.81</v>
      </c>
      <c r="T28" s="196">
        <v>0</v>
      </c>
      <c r="U28" s="196">
        <v>11.68</v>
      </c>
      <c r="V28" s="196">
        <v>4.6100000000000003</v>
      </c>
      <c r="W28" s="196">
        <v>4.0199999999999996</v>
      </c>
      <c r="X28" s="196">
        <v>21.75</v>
      </c>
      <c r="Y28" s="196">
        <v>0</v>
      </c>
      <c r="Z28" s="196">
        <v>42.8</v>
      </c>
      <c r="AA28" s="196">
        <v>13.62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23.66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89.8</v>
      </c>
      <c r="L29" s="196">
        <v>32.89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3.29</v>
      </c>
      <c r="R29" s="196">
        <v>6.12</v>
      </c>
      <c r="S29" s="196">
        <v>3.81</v>
      </c>
      <c r="T29" s="196">
        <v>0</v>
      </c>
      <c r="U29" s="196">
        <v>11.68</v>
      </c>
      <c r="V29" s="196">
        <v>4.6100000000000003</v>
      </c>
      <c r="W29" s="196">
        <v>4.0199999999999996</v>
      </c>
      <c r="X29" s="196">
        <v>21.08</v>
      </c>
      <c r="Y29" s="196">
        <v>0</v>
      </c>
      <c r="Z29" s="196">
        <v>42.19</v>
      </c>
      <c r="AA29" s="196">
        <v>13.62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23.66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89.8</v>
      </c>
      <c r="L30" s="196">
        <v>32.89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3.29</v>
      </c>
      <c r="R30" s="196">
        <v>6.12</v>
      </c>
      <c r="S30" s="196">
        <v>3.81</v>
      </c>
      <c r="T30" s="196">
        <v>0</v>
      </c>
      <c r="U30" s="196">
        <v>11.68</v>
      </c>
      <c r="V30" s="196">
        <v>4.6100000000000003</v>
      </c>
      <c r="W30" s="196">
        <v>2.63</v>
      </c>
      <c r="X30" s="196">
        <v>16.54</v>
      </c>
      <c r="Y30" s="196">
        <v>0</v>
      </c>
      <c r="Z30" s="196">
        <v>40.92</v>
      </c>
      <c r="AA30" s="196">
        <v>13.62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23.66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89.8</v>
      </c>
      <c r="L31" s="196">
        <v>32.89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3.29</v>
      </c>
      <c r="R31" s="196">
        <v>6.9</v>
      </c>
      <c r="S31" s="196">
        <v>3.81</v>
      </c>
      <c r="T31" s="196">
        <v>0</v>
      </c>
      <c r="U31" s="196">
        <v>11.68</v>
      </c>
      <c r="V31" s="196">
        <v>4.6100000000000003</v>
      </c>
      <c r="W31" s="196">
        <v>4.0199999999999996</v>
      </c>
      <c r="X31" s="196">
        <v>21.08</v>
      </c>
      <c r="Y31" s="196">
        <v>0</v>
      </c>
      <c r="Z31" s="196">
        <v>43.13</v>
      </c>
      <c r="AA31" s="196">
        <v>13.62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23.66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89.8</v>
      </c>
      <c r="L32" s="196">
        <v>32.89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3.29</v>
      </c>
      <c r="R32" s="196">
        <v>6.17</v>
      </c>
      <c r="S32" s="196">
        <v>3.81</v>
      </c>
      <c r="T32" s="196">
        <v>0</v>
      </c>
      <c r="U32" s="196">
        <v>11.68</v>
      </c>
      <c r="V32" s="196">
        <v>4.6100000000000003</v>
      </c>
      <c r="W32" s="196">
        <v>0.32</v>
      </c>
      <c r="X32" s="196">
        <v>1.35</v>
      </c>
      <c r="Y32" s="196">
        <v>0</v>
      </c>
      <c r="Z32" s="196">
        <v>41.76</v>
      </c>
      <c r="AA32" s="196">
        <v>13.62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23.66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89.8</v>
      </c>
      <c r="L33" s="196">
        <v>32.89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3.29</v>
      </c>
      <c r="R33" s="196">
        <v>0.39</v>
      </c>
      <c r="S33" s="196">
        <v>3.81</v>
      </c>
      <c r="T33" s="196">
        <v>0</v>
      </c>
      <c r="U33" s="196">
        <v>11.68</v>
      </c>
      <c r="V33" s="196">
        <v>0.17</v>
      </c>
      <c r="W33" s="196">
        <v>0.32</v>
      </c>
      <c r="X33" s="196">
        <v>1.35</v>
      </c>
      <c r="Y33" s="196">
        <v>0</v>
      </c>
      <c r="Z33" s="196">
        <v>11.9</v>
      </c>
      <c r="AA33" s="196">
        <v>13.57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23.66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87.42</v>
      </c>
      <c r="L34" s="196">
        <v>32.89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3.29</v>
      </c>
      <c r="R34" s="196">
        <v>0.39</v>
      </c>
      <c r="S34" s="196">
        <v>3.81</v>
      </c>
      <c r="T34" s="196">
        <v>0</v>
      </c>
      <c r="U34" s="196">
        <v>11.68</v>
      </c>
      <c r="V34" s="196">
        <v>0.17</v>
      </c>
      <c r="W34" s="196">
        <v>0.32</v>
      </c>
      <c r="X34" s="196">
        <v>1.35</v>
      </c>
      <c r="Y34" s="196">
        <v>0</v>
      </c>
      <c r="Z34" s="196">
        <v>2.54</v>
      </c>
      <c r="AA34" s="196">
        <v>0.82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23.66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89.8</v>
      </c>
      <c r="L35" s="196">
        <v>32.89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3.29</v>
      </c>
      <c r="R35" s="196">
        <v>0.39</v>
      </c>
      <c r="S35" s="196">
        <v>3.81</v>
      </c>
      <c r="T35" s="196">
        <v>0</v>
      </c>
      <c r="U35" s="196">
        <v>11.68</v>
      </c>
      <c r="V35" s="196">
        <v>0.17</v>
      </c>
      <c r="W35" s="196">
        <v>0.32</v>
      </c>
      <c r="X35" s="196">
        <v>1.35</v>
      </c>
      <c r="Y35" s="196">
        <v>0</v>
      </c>
      <c r="Z35" s="196">
        <v>11.9</v>
      </c>
      <c r="AA35" s="196">
        <v>13.57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23.66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89.8</v>
      </c>
      <c r="L36" s="196">
        <v>32.89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3.29</v>
      </c>
      <c r="R36" s="196">
        <v>0.39</v>
      </c>
      <c r="S36" s="196">
        <v>3.81</v>
      </c>
      <c r="T36" s="196">
        <v>0</v>
      </c>
      <c r="U36" s="196">
        <v>11.68</v>
      </c>
      <c r="V36" s="196">
        <v>0.17</v>
      </c>
      <c r="W36" s="196">
        <v>0.32</v>
      </c>
      <c r="X36" s="196">
        <v>1.35</v>
      </c>
      <c r="Y36" s="196">
        <v>0</v>
      </c>
      <c r="Z36" s="196">
        <v>11.9</v>
      </c>
      <c r="AA36" s="196">
        <v>0.82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23.66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89.8</v>
      </c>
      <c r="L37" s="196">
        <v>32.89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3.29</v>
      </c>
      <c r="R37" s="196">
        <v>0.39</v>
      </c>
      <c r="S37" s="196">
        <v>3.81</v>
      </c>
      <c r="T37" s="196">
        <v>0</v>
      </c>
      <c r="U37" s="196">
        <v>11.68</v>
      </c>
      <c r="V37" s="196">
        <v>0.17</v>
      </c>
      <c r="W37" s="196">
        <v>0.32</v>
      </c>
      <c r="X37" s="196">
        <v>1.35</v>
      </c>
      <c r="Y37" s="196">
        <v>0</v>
      </c>
      <c r="Z37" s="196">
        <v>2.54</v>
      </c>
      <c r="AA37" s="196">
        <v>13.62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23.66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89.8</v>
      </c>
      <c r="L38" s="196">
        <v>32.880000000000003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3.29</v>
      </c>
      <c r="R38" s="196">
        <v>0.39</v>
      </c>
      <c r="S38" s="196">
        <v>3.81</v>
      </c>
      <c r="T38" s="196">
        <v>0</v>
      </c>
      <c r="U38" s="196">
        <v>11.68</v>
      </c>
      <c r="V38" s="196">
        <v>0.17</v>
      </c>
      <c r="W38" s="196">
        <v>0.32</v>
      </c>
      <c r="X38" s="196">
        <v>1.35</v>
      </c>
      <c r="Y38" s="196">
        <v>0</v>
      </c>
      <c r="Z38" s="196">
        <v>17.649999999999999</v>
      </c>
      <c r="AA38" s="196">
        <v>13.62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23.66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89.92</v>
      </c>
      <c r="L39" s="196">
        <v>32.89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3.29</v>
      </c>
      <c r="R39" s="196">
        <v>6.91</v>
      </c>
      <c r="S39" s="196">
        <v>3.81</v>
      </c>
      <c r="T39" s="196">
        <v>0</v>
      </c>
      <c r="U39" s="196">
        <v>11.68</v>
      </c>
      <c r="V39" s="196">
        <v>4.6100000000000003</v>
      </c>
      <c r="W39" s="196">
        <v>0.32</v>
      </c>
      <c r="X39" s="196">
        <v>1.35</v>
      </c>
      <c r="Y39" s="196">
        <v>0</v>
      </c>
      <c r="Z39" s="196">
        <v>2.54</v>
      </c>
      <c r="AA39" s="196">
        <v>0.82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23.66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89.92</v>
      </c>
      <c r="L40" s="196">
        <v>32.89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3.29</v>
      </c>
      <c r="R40" s="196">
        <v>6.91</v>
      </c>
      <c r="S40" s="196">
        <v>3.81</v>
      </c>
      <c r="T40" s="196">
        <v>0</v>
      </c>
      <c r="U40" s="196">
        <v>11.68</v>
      </c>
      <c r="V40" s="196">
        <v>4.6100000000000003</v>
      </c>
      <c r="W40" s="196">
        <v>0.32</v>
      </c>
      <c r="X40" s="196">
        <v>1.35</v>
      </c>
      <c r="Y40" s="196">
        <v>0</v>
      </c>
      <c r="Z40" s="196">
        <v>2.54</v>
      </c>
      <c r="AA40" s="196">
        <v>0.82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23.66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89.92</v>
      </c>
      <c r="L41" s="196">
        <v>32.89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3.3</v>
      </c>
      <c r="R41" s="196">
        <v>6.91</v>
      </c>
      <c r="S41" s="196">
        <v>3.81</v>
      </c>
      <c r="T41" s="196">
        <v>0</v>
      </c>
      <c r="U41" s="196">
        <v>11.68</v>
      </c>
      <c r="V41" s="196">
        <v>4.6100000000000003</v>
      </c>
      <c r="W41" s="196">
        <v>0.32</v>
      </c>
      <c r="X41" s="196">
        <v>1.35</v>
      </c>
      <c r="Y41" s="196">
        <v>0</v>
      </c>
      <c r="Z41" s="196">
        <v>17.649999999999999</v>
      </c>
      <c r="AA41" s="196">
        <v>0.82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23.66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89.92</v>
      </c>
      <c r="L42" s="196">
        <v>32.89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3.29</v>
      </c>
      <c r="R42" s="196">
        <v>6.91</v>
      </c>
      <c r="S42" s="196">
        <v>3.81</v>
      </c>
      <c r="T42" s="196">
        <v>0</v>
      </c>
      <c r="U42" s="196">
        <v>11.68</v>
      </c>
      <c r="V42" s="196">
        <v>4.6100000000000003</v>
      </c>
      <c r="W42" s="196">
        <v>0.32</v>
      </c>
      <c r="X42" s="196">
        <v>1.35</v>
      </c>
      <c r="Y42" s="196">
        <v>0</v>
      </c>
      <c r="Z42" s="196">
        <v>2.54</v>
      </c>
      <c r="AA42" s="196">
        <v>0.82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23.66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89.92</v>
      </c>
      <c r="L43" s="196">
        <v>32.89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3.29</v>
      </c>
      <c r="R43" s="196">
        <v>6.91</v>
      </c>
      <c r="S43" s="196">
        <v>3.81</v>
      </c>
      <c r="T43" s="196">
        <v>0</v>
      </c>
      <c r="U43" s="196">
        <v>11.68</v>
      </c>
      <c r="V43" s="196">
        <v>4.6100000000000003</v>
      </c>
      <c r="W43" s="196">
        <v>0.32</v>
      </c>
      <c r="X43" s="196">
        <v>1.35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23.66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89.92</v>
      </c>
      <c r="L44" s="196">
        <v>32.89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3.29</v>
      </c>
      <c r="R44" s="196">
        <v>6.91</v>
      </c>
      <c r="S44" s="196">
        <v>3.81</v>
      </c>
      <c r="T44" s="196">
        <v>0</v>
      </c>
      <c r="U44" s="196">
        <v>11.68</v>
      </c>
      <c r="V44" s="196">
        <v>4.6100000000000003</v>
      </c>
      <c r="W44" s="196">
        <v>0.32</v>
      </c>
      <c r="X44" s="196">
        <v>1.35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23.66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89.92</v>
      </c>
      <c r="L45" s="196">
        <v>32.89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3.29</v>
      </c>
      <c r="R45" s="196">
        <v>6.91</v>
      </c>
      <c r="S45" s="196">
        <v>3.81</v>
      </c>
      <c r="T45" s="196">
        <v>0</v>
      </c>
      <c r="U45" s="196">
        <v>11.68</v>
      </c>
      <c r="V45" s="196">
        <v>4.6100000000000003</v>
      </c>
      <c r="W45" s="196">
        <v>0.32</v>
      </c>
      <c r="X45" s="196">
        <v>1.35</v>
      </c>
      <c r="Y45" s="196">
        <v>0</v>
      </c>
      <c r="Z45" s="196">
        <v>2.54</v>
      </c>
      <c r="AA45" s="196">
        <v>0.82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23.66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89.92</v>
      </c>
      <c r="L46" s="196">
        <v>32.89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3.29</v>
      </c>
      <c r="R46" s="196">
        <v>6.91</v>
      </c>
      <c r="S46" s="196">
        <v>3.81</v>
      </c>
      <c r="T46" s="196">
        <v>0</v>
      </c>
      <c r="U46" s="196">
        <v>11.68</v>
      </c>
      <c r="V46" s="196">
        <v>4.6100000000000003</v>
      </c>
      <c r="W46" s="196">
        <v>0.32</v>
      </c>
      <c r="X46" s="196">
        <v>1.35</v>
      </c>
      <c r="Y46" s="196">
        <v>0</v>
      </c>
      <c r="Z46" s="196">
        <v>2.54</v>
      </c>
      <c r="AA46" s="196">
        <v>0.82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23.66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89.92</v>
      </c>
      <c r="L47" s="196">
        <v>32.89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3.29</v>
      </c>
      <c r="R47" s="196">
        <v>6.91</v>
      </c>
      <c r="S47" s="196">
        <v>3.81</v>
      </c>
      <c r="T47" s="196">
        <v>0</v>
      </c>
      <c r="U47" s="196">
        <v>11.49</v>
      </c>
      <c r="V47" s="196">
        <v>4.6100000000000003</v>
      </c>
      <c r="W47" s="196">
        <v>0.32</v>
      </c>
      <c r="X47" s="196">
        <v>1.35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23.66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89.92</v>
      </c>
      <c r="L48" s="196">
        <v>32.89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3.29</v>
      </c>
      <c r="R48" s="196">
        <v>6.91</v>
      </c>
      <c r="S48" s="196">
        <v>3.81</v>
      </c>
      <c r="T48" s="196">
        <v>0</v>
      </c>
      <c r="U48" s="196">
        <v>11.49</v>
      </c>
      <c r="V48" s="196">
        <v>4.6100000000000003</v>
      </c>
      <c r="W48" s="196">
        <v>0.32</v>
      </c>
      <c r="X48" s="196">
        <v>1.35</v>
      </c>
      <c r="Y48" s="196">
        <v>0</v>
      </c>
      <c r="Z48" s="196">
        <v>2.54</v>
      </c>
      <c r="AA48" s="196">
        <v>0.82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23.66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89.92</v>
      </c>
      <c r="L49" s="196">
        <v>32.89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3.29</v>
      </c>
      <c r="R49" s="196">
        <v>6.91</v>
      </c>
      <c r="S49" s="196">
        <v>3.81</v>
      </c>
      <c r="T49" s="196">
        <v>0</v>
      </c>
      <c r="U49" s="196">
        <v>11.49</v>
      </c>
      <c r="V49" s="196">
        <v>4.6100000000000003</v>
      </c>
      <c r="W49" s="196">
        <v>0.32</v>
      </c>
      <c r="X49" s="196">
        <v>1.35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23.66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89.8</v>
      </c>
      <c r="L50" s="196">
        <v>32.89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3.29</v>
      </c>
      <c r="R50" s="196">
        <v>6.91</v>
      </c>
      <c r="S50" s="196">
        <v>3.81</v>
      </c>
      <c r="T50" s="196">
        <v>0</v>
      </c>
      <c r="U50" s="196">
        <v>11.49</v>
      </c>
      <c r="V50" s="196">
        <v>4.6100000000000003</v>
      </c>
      <c r="W50" s="196">
        <v>0.32</v>
      </c>
      <c r="X50" s="196">
        <v>1.35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23.66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89.8</v>
      </c>
      <c r="L51" s="196">
        <v>32.89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3.29</v>
      </c>
      <c r="R51" s="196">
        <v>0.39</v>
      </c>
      <c r="S51" s="196">
        <v>3.81</v>
      </c>
      <c r="T51" s="196">
        <v>0</v>
      </c>
      <c r="U51" s="196">
        <v>11.49</v>
      </c>
      <c r="V51" s="196">
        <v>0.17</v>
      </c>
      <c r="W51" s="196">
        <v>0.32</v>
      </c>
      <c r="X51" s="196">
        <v>1.35</v>
      </c>
      <c r="Y51" s="196">
        <v>0</v>
      </c>
      <c r="Z51" s="196">
        <v>4.3600000000000003</v>
      </c>
      <c r="AA51" s="196">
        <v>13.62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23.66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89.8</v>
      </c>
      <c r="L52" s="196">
        <v>32.880000000000003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3.29</v>
      </c>
      <c r="R52" s="196">
        <v>0.39</v>
      </c>
      <c r="S52" s="196">
        <v>3.81</v>
      </c>
      <c r="T52" s="196">
        <v>0</v>
      </c>
      <c r="U52" s="196">
        <v>11.49</v>
      </c>
      <c r="V52" s="196">
        <v>0.17</v>
      </c>
      <c r="W52" s="196">
        <v>0.32</v>
      </c>
      <c r="X52" s="196">
        <v>1.35</v>
      </c>
      <c r="Y52" s="196">
        <v>0</v>
      </c>
      <c r="Z52" s="196">
        <v>24.03</v>
      </c>
      <c r="AA52" s="196">
        <v>13.62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23.66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89.8</v>
      </c>
      <c r="L53" s="196">
        <v>32.89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3.29</v>
      </c>
      <c r="R53" s="196">
        <v>6.61</v>
      </c>
      <c r="S53" s="196">
        <v>3.81</v>
      </c>
      <c r="T53" s="196">
        <v>0</v>
      </c>
      <c r="U53" s="196">
        <v>11.49</v>
      </c>
      <c r="V53" s="196">
        <v>0.17</v>
      </c>
      <c r="W53" s="196">
        <v>0.32</v>
      </c>
      <c r="X53" s="196">
        <v>1.35</v>
      </c>
      <c r="Y53" s="196">
        <v>0</v>
      </c>
      <c r="Z53" s="196">
        <v>2.54</v>
      </c>
      <c r="AA53" s="196">
        <v>13.62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23.66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89.8</v>
      </c>
      <c r="L54" s="196">
        <v>32.89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3.29</v>
      </c>
      <c r="R54" s="196">
        <v>6.61</v>
      </c>
      <c r="S54" s="196">
        <v>3.81</v>
      </c>
      <c r="T54" s="196">
        <v>0</v>
      </c>
      <c r="U54" s="196">
        <v>11.49</v>
      </c>
      <c r="V54" s="196">
        <v>0.17</v>
      </c>
      <c r="W54" s="196">
        <v>0.32</v>
      </c>
      <c r="X54" s="196">
        <v>1.35</v>
      </c>
      <c r="Y54" s="196">
        <v>0</v>
      </c>
      <c r="Z54" s="196">
        <v>32.119999999999997</v>
      </c>
      <c r="AA54" s="196">
        <v>13.62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23.66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89.8</v>
      </c>
      <c r="L55" s="196">
        <v>54.63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3.29</v>
      </c>
      <c r="R55" s="196">
        <v>6.45</v>
      </c>
      <c r="S55" s="196">
        <v>3.7</v>
      </c>
      <c r="T55" s="196">
        <v>0</v>
      </c>
      <c r="U55" s="196">
        <v>11.49</v>
      </c>
      <c r="V55" s="196">
        <v>0.16</v>
      </c>
      <c r="W55" s="196">
        <v>4.1500000000000004</v>
      </c>
      <c r="X55" s="196">
        <v>20.74</v>
      </c>
      <c r="Y55" s="196">
        <v>0</v>
      </c>
      <c r="Z55" s="196">
        <v>32.119999999999997</v>
      </c>
      <c r="AA55" s="196">
        <v>13.62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23.66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89.8</v>
      </c>
      <c r="L56" s="196">
        <v>54.63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3.29</v>
      </c>
      <c r="R56" s="196">
        <v>6.61</v>
      </c>
      <c r="S56" s="196">
        <v>3.81</v>
      </c>
      <c r="T56" s="196">
        <v>0</v>
      </c>
      <c r="U56" s="196">
        <v>11.49</v>
      </c>
      <c r="V56" s="196">
        <v>4.6100000000000003</v>
      </c>
      <c r="W56" s="196">
        <v>4.1900000000000004</v>
      </c>
      <c r="X56" s="196">
        <v>20.74</v>
      </c>
      <c r="Y56" s="196">
        <v>0</v>
      </c>
      <c r="Z56" s="196">
        <v>36.94</v>
      </c>
      <c r="AA56" s="196">
        <v>13.62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23.66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89.8</v>
      </c>
      <c r="L57" s="196">
        <v>54.63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3.29</v>
      </c>
      <c r="R57" s="196">
        <v>6.61</v>
      </c>
      <c r="S57" s="196">
        <v>3.81</v>
      </c>
      <c r="T57" s="196">
        <v>0</v>
      </c>
      <c r="U57" s="196">
        <v>11.49</v>
      </c>
      <c r="V57" s="196">
        <v>4.6100000000000003</v>
      </c>
      <c r="W57" s="196">
        <v>4.1900000000000004</v>
      </c>
      <c r="X57" s="196">
        <v>20.74</v>
      </c>
      <c r="Y57" s="196">
        <v>0</v>
      </c>
      <c r="Z57" s="196">
        <v>36.94</v>
      </c>
      <c r="AA57" s="196">
        <v>13.95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23.66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89.8</v>
      </c>
      <c r="L58" s="196">
        <v>54.63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3.29</v>
      </c>
      <c r="R58" s="196">
        <v>6.61</v>
      </c>
      <c r="S58" s="196">
        <v>3.81</v>
      </c>
      <c r="T58" s="196">
        <v>0</v>
      </c>
      <c r="U58" s="196">
        <v>11.49</v>
      </c>
      <c r="V58" s="196">
        <v>4.6100000000000003</v>
      </c>
      <c r="W58" s="196">
        <v>4.1900000000000004</v>
      </c>
      <c r="X58" s="196">
        <v>20.74</v>
      </c>
      <c r="Y58" s="196">
        <v>0</v>
      </c>
      <c r="Z58" s="196">
        <v>36.94</v>
      </c>
      <c r="AA58" s="196">
        <v>13.95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23.66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89.8</v>
      </c>
      <c r="L59" s="196">
        <v>54.63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3.29</v>
      </c>
      <c r="R59" s="196">
        <v>5.0199999999999996</v>
      </c>
      <c r="S59" s="196">
        <v>3.81</v>
      </c>
      <c r="T59" s="196">
        <v>0</v>
      </c>
      <c r="U59" s="196">
        <v>11.49</v>
      </c>
      <c r="V59" s="196">
        <v>4.6100000000000003</v>
      </c>
      <c r="W59" s="196">
        <v>4.1900000000000004</v>
      </c>
      <c r="X59" s="196">
        <v>20.74</v>
      </c>
      <c r="Y59" s="196">
        <v>0</v>
      </c>
      <c r="Z59" s="196">
        <v>36.94</v>
      </c>
      <c r="AA59" s="196">
        <v>13.95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23.66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89.8</v>
      </c>
      <c r="L60" s="196">
        <v>54.63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3.29</v>
      </c>
      <c r="R60" s="196">
        <v>6.61</v>
      </c>
      <c r="S60" s="196">
        <v>3.81</v>
      </c>
      <c r="T60" s="196">
        <v>0</v>
      </c>
      <c r="U60" s="196">
        <v>11.49</v>
      </c>
      <c r="V60" s="196">
        <v>4.6100000000000003</v>
      </c>
      <c r="W60" s="196">
        <v>4.1900000000000004</v>
      </c>
      <c r="X60" s="196">
        <v>20.74</v>
      </c>
      <c r="Y60" s="196">
        <v>0</v>
      </c>
      <c r="Z60" s="196">
        <v>36.94</v>
      </c>
      <c r="AA60" s="196">
        <v>13.95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23.66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89.8</v>
      </c>
      <c r="L61" s="196">
        <v>54.63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3.29</v>
      </c>
      <c r="R61" s="196">
        <v>6.61</v>
      </c>
      <c r="S61" s="196">
        <v>3.81</v>
      </c>
      <c r="T61" s="196">
        <v>0</v>
      </c>
      <c r="U61" s="196">
        <v>11.49</v>
      </c>
      <c r="V61" s="196">
        <v>4.6100000000000003</v>
      </c>
      <c r="W61" s="196">
        <v>4.1900000000000004</v>
      </c>
      <c r="X61" s="196">
        <v>20.74</v>
      </c>
      <c r="Y61" s="196">
        <v>0</v>
      </c>
      <c r="Z61" s="196">
        <v>36.94</v>
      </c>
      <c r="AA61" s="196">
        <v>13.95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23.66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89.8</v>
      </c>
      <c r="L62" s="196">
        <v>54.63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3.29</v>
      </c>
      <c r="R62" s="196">
        <v>6.61</v>
      </c>
      <c r="S62" s="196">
        <v>3.81</v>
      </c>
      <c r="T62" s="196">
        <v>0</v>
      </c>
      <c r="U62" s="196">
        <v>11.49</v>
      </c>
      <c r="V62" s="196">
        <v>4.6100000000000003</v>
      </c>
      <c r="W62" s="196">
        <v>4.1900000000000004</v>
      </c>
      <c r="X62" s="196">
        <v>20.74</v>
      </c>
      <c r="Y62" s="196">
        <v>0</v>
      </c>
      <c r="Z62" s="196">
        <v>36.94</v>
      </c>
      <c r="AA62" s="196">
        <v>13.95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23.66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89.8</v>
      </c>
      <c r="L63" s="196">
        <v>54.63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3.29</v>
      </c>
      <c r="R63" s="196">
        <v>6.61</v>
      </c>
      <c r="S63" s="196">
        <v>3.81</v>
      </c>
      <c r="T63" s="196">
        <v>0</v>
      </c>
      <c r="U63" s="196">
        <v>11.49</v>
      </c>
      <c r="V63" s="196">
        <v>4.6100000000000003</v>
      </c>
      <c r="W63" s="196">
        <v>4.1900000000000004</v>
      </c>
      <c r="X63" s="196">
        <v>20.74</v>
      </c>
      <c r="Y63" s="196">
        <v>0</v>
      </c>
      <c r="Z63" s="196">
        <v>36.94</v>
      </c>
      <c r="AA63" s="196">
        <v>13.95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23.66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89.8</v>
      </c>
      <c r="L64" s="196">
        <v>54.63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3.29</v>
      </c>
      <c r="R64" s="196">
        <v>6.61</v>
      </c>
      <c r="S64" s="196">
        <v>3.81</v>
      </c>
      <c r="T64" s="196">
        <v>0</v>
      </c>
      <c r="U64" s="196">
        <v>11.49</v>
      </c>
      <c r="V64" s="196">
        <v>4.6100000000000003</v>
      </c>
      <c r="W64" s="196">
        <v>4.1900000000000004</v>
      </c>
      <c r="X64" s="196">
        <v>20.74</v>
      </c>
      <c r="Y64" s="196">
        <v>0</v>
      </c>
      <c r="Z64" s="196">
        <v>36.94</v>
      </c>
      <c r="AA64" s="196">
        <v>13.95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23.66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89.8</v>
      </c>
      <c r="L65" s="196">
        <v>54.63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3.29</v>
      </c>
      <c r="R65" s="196">
        <v>6.61</v>
      </c>
      <c r="S65" s="196">
        <v>3.81</v>
      </c>
      <c r="T65" s="196">
        <v>0</v>
      </c>
      <c r="U65" s="196">
        <v>11.49</v>
      </c>
      <c r="V65" s="196">
        <v>4.6100000000000003</v>
      </c>
      <c r="W65" s="196">
        <v>4.1900000000000004</v>
      </c>
      <c r="X65" s="196">
        <v>20.74</v>
      </c>
      <c r="Y65" s="196">
        <v>0</v>
      </c>
      <c r="Z65" s="196">
        <v>36.94</v>
      </c>
      <c r="AA65" s="196">
        <v>13.95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23.66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89.8</v>
      </c>
      <c r="L66" s="196">
        <v>54.63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3.29</v>
      </c>
      <c r="R66" s="196">
        <v>6.61</v>
      </c>
      <c r="S66" s="196">
        <v>3.81</v>
      </c>
      <c r="T66" s="196">
        <v>0</v>
      </c>
      <c r="U66" s="196">
        <v>11.49</v>
      </c>
      <c r="V66" s="196">
        <v>4.6100000000000003</v>
      </c>
      <c r="W66" s="196">
        <v>4.1900000000000004</v>
      </c>
      <c r="X66" s="196">
        <v>20.74</v>
      </c>
      <c r="Y66" s="196">
        <v>0</v>
      </c>
      <c r="Z66" s="196">
        <v>36.94</v>
      </c>
      <c r="AA66" s="196">
        <v>13.95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13.71</v>
      </c>
      <c r="AT66" s="196">
        <v>23.66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89.8</v>
      </c>
      <c r="L67" s="196">
        <v>54.63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3.29</v>
      </c>
      <c r="R67" s="196">
        <v>6.61</v>
      </c>
      <c r="S67" s="196">
        <v>3.81</v>
      </c>
      <c r="T67" s="196">
        <v>0</v>
      </c>
      <c r="U67" s="196">
        <v>11.49</v>
      </c>
      <c r="V67" s="196">
        <v>4.6100000000000003</v>
      </c>
      <c r="W67" s="196">
        <v>4.1900000000000004</v>
      </c>
      <c r="X67" s="196">
        <v>20.74</v>
      </c>
      <c r="Y67" s="196">
        <v>0</v>
      </c>
      <c r="Z67" s="196">
        <v>36.94</v>
      </c>
      <c r="AA67" s="196">
        <v>13.95</v>
      </c>
      <c r="AB67" s="196">
        <v>0</v>
      </c>
      <c r="AC67" s="196">
        <v>1.55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13.71</v>
      </c>
      <c r="AT67" s="196">
        <v>23.66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89.8</v>
      </c>
      <c r="L68" s="196">
        <v>54.63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3.29</v>
      </c>
      <c r="R68" s="196">
        <v>6.61</v>
      </c>
      <c r="S68" s="196">
        <v>3.81</v>
      </c>
      <c r="T68" s="196">
        <v>0</v>
      </c>
      <c r="U68" s="196">
        <v>11.49</v>
      </c>
      <c r="V68" s="196">
        <v>0.17</v>
      </c>
      <c r="W68" s="196">
        <v>4.1900000000000004</v>
      </c>
      <c r="X68" s="196">
        <v>10.36</v>
      </c>
      <c r="Y68" s="196">
        <v>0</v>
      </c>
      <c r="Z68" s="196">
        <v>36.94</v>
      </c>
      <c r="AA68" s="196">
        <v>13.95</v>
      </c>
      <c r="AB68" s="196">
        <v>0</v>
      </c>
      <c r="AC68" s="196">
        <v>1.55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23.66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89.8</v>
      </c>
      <c r="L69" s="196">
        <v>54.62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3.29</v>
      </c>
      <c r="R69" s="196">
        <v>6.61</v>
      </c>
      <c r="S69" s="196">
        <v>4.09</v>
      </c>
      <c r="T69" s="196">
        <v>0</v>
      </c>
      <c r="U69" s="196">
        <v>11.49</v>
      </c>
      <c r="V69" s="196">
        <v>0.17</v>
      </c>
      <c r="W69" s="196">
        <v>0.32</v>
      </c>
      <c r="X69" s="196">
        <v>1.35</v>
      </c>
      <c r="Y69" s="196">
        <v>0</v>
      </c>
      <c r="Z69" s="196">
        <v>22.47</v>
      </c>
      <c r="AA69" s="196">
        <v>0.82</v>
      </c>
      <c r="AB69" s="196">
        <v>0</v>
      </c>
      <c r="AC69" s="196">
        <v>1.55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23.66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62.93</v>
      </c>
      <c r="L70" s="196">
        <v>54.63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3.29</v>
      </c>
      <c r="R70" s="196">
        <v>0.39</v>
      </c>
      <c r="S70" s="196">
        <v>3.81</v>
      </c>
      <c r="T70" s="196">
        <v>0</v>
      </c>
      <c r="U70" s="196">
        <v>11.49</v>
      </c>
      <c r="V70" s="196">
        <v>0.17</v>
      </c>
      <c r="W70" s="196">
        <v>0.32</v>
      </c>
      <c r="X70" s="196">
        <v>1.35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23.66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34.03</v>
      </c>
      <c r="L71" s="196">
        <v>54.63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3.29</v>
      </c>
      <c r="R71" s="196">
        <v>0.39</v>
      </c>
      <c r="S71" s="196">
        <v>3.81</v>
      </c>
      <c r="T71" s="196">
        <v>0</v>
      </c>
      <c r="U71" s="196">
        <v>11.49</v>
      </c>
      <c r="V71" s="196">
        <v>0.17</v>
      </c>
      <c r="W71" s="196">
        <v>0.32</v>
      </c>
      <c r="X71" s="196">
        <v>1.35</v>
      </c>
      <c r="Y71" s="196">
        <v>0</v>
      </c>
      <c r="Z71" s="196">
        <v>17.649999999999999</v>
      </c>
      <c r="AA71" s="196">
        <v>0.82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13.71</v>
      </c>
      <c r="AT71" s="196">
        <v>23.66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38.68</v>
      </c>
      <c r="L72" s="196">
        <v>54.63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3.29</v>
      </c>
      <c r="R72" s="196">
        <v>0.39</v>
      </c>
      <c r="S72" s="196">
        <v>3.81</v>
      </c>
      <c r="T72" s="196">
        <v>0</v>
      </c>
      <c r="U72" s="196">
        <v>11.49</v>
      </c>
      <c r="V72" s="196">
        <v>0.17</v>
      </c>
      <c r="W72" s="196">
        <v>0.32</v>
      </c>
      <c r="X72" s="196">
        <v>1.35</v>
      </c>
      <c r="Y72" s="196">
        <v>0</v>
      </c>
      <c r="Z72" s="196">
        <v>22.47</v>
      </c>
      <c r="AA72" s="196">
        <v>0.82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13.71</v>
      </c>
      <c r="AT72" s="196">
        <v>23.66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64.86</v>
      </c>
      <c r="L73" s="196">
        <v>54.63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3.29</v>
      </c>
      <c r="R73" s="196">
        <v>0.39</v>
      </c>
      <c r="S73" s="196">
        <v>3.81</v>
      </c>
      <c r="T73" s="196">
        <v>0</v>
      </c>
      <c r="U73" s="196">
        <v>10.85</v>
      </c>
      <c r="V73" s="196">
        <v>0.17</v>
      </c>
      <c r="W73" s="196">
        <v>0.32</v>
      </c>
      <c r="X73" s="196">
        <v>1.35</v>
      </c>
      <c r="Y73" s="196">
        <v>0</v>
      </c>
      <c r="Z73" s="196">
        <v>4.3600000000000003</v>
      </c>
      <c r="AA73" s="196">
        <v>1.42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13.71</v>
      </c>
      <c r="AT73" s="196">
        <v>23.66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45</v>
      </c>
      <c r="L74" s="196">
        <v>54.63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3.29</v>
      </c>
      <c r="R74" s="196">
        <v>0.39</v>
      </c>
      <c r="S74" s="196">
        <v>3.81</v>
      </c>
      <c r="T74" s="196">
        <v>0</v>
      </c>
      <c r="U74" s="196">
        <v>10.210000000000001</v>
      </c>
      <c r="V74" s="196">
        <v>0.17</v>
      </c>
      <c r="W74" s="196">
        <v>0.32</v>
      </c>
      <c r="X74" s="196">
        <v>1.35</v>
      </c>
      <c r="Y74" s="196">
        <v>0</v>
      </c>
      <c r="Z74" s="196">
        <v>4.3600000000000003</v>
      </c>
      <c r="AA74" s="196">
        <v>1.42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13.71</v>
      </c>
      <c r="AT74" s="196">
        <v>23.66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20.170000000000002</v>
      </c>
      <c r="L75" s="196">
        <v>54.63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3.29</v>
      </c>
      <c r="R75" s="196">
        <v>0.39</v>
      </c>
      <c r="S75" s="196">
        <v>3.81</v>
      </c>
      <c r="T75" s="196">
        <v>0</v>
      </c>
      <c r="U75" s="196">
        <v>9.42</v>
      </c>
      <c r="V75" s="196">
        <v>0.17</v>
      </c>
      <c r="W75" s="196">
        <v>0.32</v>
      </c>
      <c r="X75" s="196">
        <v>1.35</v>
      </c>
      <c r="Y75" s="196">
        <v>0</v>
      </c>
      <c r="Z75" s="196">
        <v>2.54</v>
      </c>
      <c r="AA75" s="196">
        <v>0.82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</v>
      </c>
      <c r="AS75" s="196">
        <v>13.71</v>
      </c>
      <c r="AT75" s="196">
        <v>23.66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15.21</v>
      </c>
      <c r="L76" s="196">
        <v>54.62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3.29</v>
      </c>
      <c r="R76" s="196">
        <v>0.39</v>
      </c>
      <c r="S76" s="196">
        <v>3.81</v>
      </c>
      <c r="T76" s="196">
        <v>0</v>
      </c>
      <c r="U76" s="196">
        <v>9.42</v>
      </c>
      <c r="V76" s="196">
        <v>0.17</v>
      </c>
      <c r="W76" s="196">
        <v>0.32</v>
      </c>
      <c r="X76" s="196">
        <v>1.35</v>
      </c>
      <c r="Y76" s="196">
        <v>0</v>
      </c>
      <c r="Z76" s="196">
        <v>2.54</v>
      </c>
      <c r="AA76" s="196">
        <v>0.82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</v>
      </c>
      <c r="AS76" s="196">
        <v>13.71</v>
      </c>
      <c r="AT76" s="196">
        <v>23.66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20.170000000000002</v>
      </c>
      <c r="L77" s="196">
        <v>54.63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3.29</v>
      </c>
      <c r="R77" s="196">
        <v>0.39</v>
      </c>
      <c r="S77" s="196">
        <v>3.81</v>
      </c>
      <c r="T77" s="196">
        <v>0</v>
      </c>
      <c r="U77" s="196">
        <v>9.42</v>
      </c>
      <c r="V77" s="196">
        <v>0.17</v>
      </c>
      <c r="W77" s="196">
        <v>0.32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23.66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40.03</v>
      </c>
      <c r="L78" s="196">
        <v>54.62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3.29</v>
      </c>
      <c r="R78" s="196">
        <v>0.39</v>
      </c>
      <c r="S78" s="196">
        <v>3.81</v>
      </c>
      <c r="T78" s="196">
        <v>0</v>
      </c>
      <c r="U78" s="196">
        <v>9.42</v>
      </c>
      <c r="V78" s="196">
        <v>0.17</v>
      </c>
      <c r="W78" s="196">
        <v>0.32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23.66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69.819999999999993</v>
      </c>
      <c r="L79" s="196">
        <v>54.63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3.29</v>
      </c>
      <c r="R79" s="196">
        <v>0.39</v>
      </c>
      <c r="S79" s="196">
        <v>3.81</v>
      </c>
      <c r="T79" s="196">
        <v>0</v>
      </c>
      <c r="U79" s="196">
        <v>9.42</v>
      </c>
      <c r="V79" s="196">
        <v>0.17</v>
      </c>
      <c r="W79" s="196">
        <v>0.32</v>
      </c>
      <c r="X79" s="196">
        <v>1.35</v>
      </c>
      <c r="Y79" s="196">
        <v>0</v>
      </c>
      <c r="Z79" s="196">
        <v>2.54</v>
      </c>
      <c r="AA79" s="196">
        <v>0.82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23.66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54.93</v>
      </c>
      <c r="L80" s="196">
        <v>54.63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3.29</v>
      </c>
      <c r="R80" s="196">
        <v>0.39</v>
      </c>
      <c r="S80" s="196">
        <v>3.81</v>
      </c>
      <c r="T80" s="196">
        <v>0</v>
      </c>
      <c r="U80" s="196">
        <v>9.42</v>
      </c>
      <c r="V80" s="196">
        <v>0.17</v>
      </c>
      <c r="W80" s="196">
        <v>0.32</v>
      </c>
      <c r="X80" s="196">
        <v>1.35</v>
      </c>
      <c r="Y80" s="196">
        <v>0</v>
      </c>
      <c r="Z80" s="196">
        <v>2.54</v>
      </c>
      <c r="AA80" s="196">
        <v>0.82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23.66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45</v>
      </c>
      <c r="L81" s="196">
        <v>54.63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3.29</v>
      </c>
      <c r="R81" s="196">
        <v>0.39</v>
      </c>
      <c r="S81" s="196">
        <v>3.81</v>
      </c>
      <c r="T81" s="196">
        <v>0</v>
      </c>
      <c r="U81" s="196">
        <v>9.42</v>
      </c>
      <c r="V81" s="196">
        <v>0.17</v>
      </c>
      <c r="W81" s="196">
        <v>0.32</v>
      </c>
      <c r="X81" s="196">
        <v>1.35</v>
      </c>
      <c r="Y81" s="196">
        <v>0</v>
      </c>
      <c r="Z81" s="196">
        <v>2.54</v>
      </c>
      <c r="AA81" s="196">
        <v>0.82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23.66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35.07</v>
      </c>
      <c r="L82" s="196">
        <v>54.63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3.29</v>
      </c>
      <c r="R82" s="196">
        <v>0.39</v>
      </c>
      <c r="S82" s="196">
        <v>3.81</v>
      </c>
      <c r="T82" s="196">
        <v>0</v>
      </c>
      <c r="U82" s="196">
        <v>9.42</v>
      </c>
      <c r="V82" s="196">
        <v>0.17</v>
      </c>
      <c r="W82" s="196">
        <v>0.32</v>
      </c>
      <c r="X82" s="196">
        <v>1.35</v>
      </c>
      <c r="Y82" s="196">
        <v>0</v>
      </c>
      <c r="Z82" s="196">
        <v>2.54</v>
      </c>
      <c r="AA82" s="196">
        <v>0.82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23.66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57.37</v>
      </c>
      <c r="L83" s="196">
        <v>54.63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3.29</v>
      </c>
      <c r="R83" s="196">
        <v>0.39</v>
      </c>
      <c r="S83" s="196">
        <v>3.81</v>
      </c>
      <c r="T83" s="196">
        <v>0</v>
      </c>
      <c r="U83" s="196">
        <v>9.42</v>
      </c>
      <c r="V83" s="196">
        <v>0.17</v>
      </c>
      <c r="W83" s="196">
        <v>0.32</v>
      </c>
      <c r="X83" s="196">
        <v>1.35</v>
      </c>
      <c r="Y83" s="196">
        <v>0</v>
      </c>
      <c r="Z83" s="196">
        <v>2.54</v>
      </c>
      <c r="AA83" s="196">
        <v>0.82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23.66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88</v>
      </c>
      <c r="L84" s="196">
        <v>54.63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3.29</v>
      </c>
      <c r="R84" s="196">
        <v>0.39</v>
      </c>
      <c r="S84" s="196">
        <v>3.81</v>
      </c>
      <c r="T84" s="196">
        <v>0</v>
      </c>
      <c r="U84" s="196">
        <v>9.42</v>
      </c>
      <c r="V84" s="196">
        <v>0.17</v>
      </c>
      <c r="W84" s="196">
        <v>0.32</v>
      </c>
      <c r="X84" s="196">
        <v>1.35</v>
      </c>
      <c r="Y84" s="196">
        <v>0</v>
      </c>
      <c r="Z84" s="196">
        <v>2.54</v>
      </c>
      <c r="AA84" s="196">
        <v>0.82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23.66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88.51</v>
      </c>
      <c r="L85" s="196">
        <v>54.63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3.29</v>
      </c>
      <c r="R85" s="196">
        <v>7.88</v>
      </c>
      <c r="S85" s="196">
        <v>3.81</v>
      </c>
      <c r="T85" s="196">
        <v>0</v>
      </c>
      <c r="U85" s="196">
        <v>9.42</v>
      </c>
      <c r="V85" s="196">
        <v>4.6100000000000003</v>
      </c>
      <c r="W85" s="196">
        <v>0.32</v>
      </c>
      <c r="X85" s="196">
        <v>18.190000000000001</v>
      </c>
      <c r="Y85" s="196">
        <v>0</v>
      </c>
      <c r="Z85" s="196">
        <v>27.3</v>
      </c>
      <c r="AA85" s="196">
        <v>12.68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23.66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88</v>
      </c>
      <c r="L86" s="196">
        <v>54.63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3.29</v>
      </c>
      <c r="R86" s="196">
        <v>7.88</v>
      </c>
      <c r="S86" s="196">
        <v>3.81</v>
      </c>
      <c r="T86" s="196">
        <v>0</v>
      </c>
      <c r="U86" s="196">
        <v>9.42</v>
      </c>
      <c r="V86" s="196">
        <v>4.6100000000000003</v>
      </c>
      <c r="W86" s="196">
        <v>0.32</v>
      </c>
      <c r="X86" s="196">
        <v>13.37</v>
      </c>
      <c r="Y86" s="196">
        <v>0</v>
      </c>
      <c r="Z86" s="196">
        <v>27.3</v>
      </c>
      <c r="AA86" s="196">
        <v>13.27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23.66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88</v>
      </c>
      <c r="L87" s="196">
        <v>54.63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3.29</v>
      </c>
      <c r="R87" s="196">
        <v>7.88</v>
      </c>
      <c r="S87" s="196">
        <v>3.81</v>
      </c>
      <c r="T87" s="196">
        <v>0</v>
      </c>
      <c r="U87" s="196">
        <v>9.42</v>
      </c>
      <c r="V87" s="196">
        <v>4.6100000000000003</v>
      </c>
      <c r="W87" s="196">
        <v>4.3600000000000003</v>
      </c>
      <c r="X87" s="196">
        <v>23.01</v>
      </c>
      <c r="Y87" s="196">
        <v>0</v>
      </c>
      <c r="Z87" s="196">
        <v>38.15</v>
      </c>
      <c r="AA87" s="196">
        <v>13.27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8.14</v>
      </c>
      <c r="AS87" s="196">
        <v>13.82</v>
      </c>
      <c r="AT87" s="196">
        <v>23.66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88</v>
      </c>
      <c r="L88" s="196">
        <v>54.63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3.29</v>
      </c>
      <c r="R88" s="196">
        <v>7.88</v>
      </c>
      <c r="S88" s="196">
        <v>3.81</v>
      </c>
      <c r="T88" s="196">
        <v>0</v>
      </c>
      <c r="U88" s="196">
        <v>9.42</v>
      </c>
      <c r="V88" s="196">
        <v>4.6100000000000003</v>
      </c>
      <c r="W88" s="196">
        <v>4.3600000000000003</v>
      </c>
      <c r="X88" s="196">
        <v>23.01</v>
      </c>
      <c r="Y88" s="196">
        <v>0</v>
      </c>
      <c r="Z88" s="196">
        <v>38.15</v>
      </c>
      <c r="AA88" s="196">
        <v>13.27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8.14</v>
      </c>
      <c r="AS88" s="196">
        <v>13.82</v>
      </c>
      <c r="AT88" s="196">
        <v>23.66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88</v>
      </c>
      <c r="L89" s="196">
        <v>54.63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3.29</v>
      </c>
      <c r="R89" s="196">
        <v>7.88</v>
      </c>
      <c r="S89" s="196">
        <v>3.81</v>
      </c>
      <c r="T89" s="196">
        <v>0</v>
      </c>
      <c r="U89" s="196">
        <v>9.42</v>
      </c>
      <c r="V89" s="196">
        <v>4.6100000000000003</v>
      </c>
      <c r="W89" s="196">
        <v>4.3600000000000003</v>
      </c>
      <c r="X89" s="196">
        <v>23.01</v>
      </c>
      <c r="Y89" s="196">
        <v>0</v>
      </c>
      <c r="Z89" s="196">
        <v>38.15</v>
      </c>
      <c r="AA89" s="196">
        <v>13.27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8.14</v>
      </c>
      <c r="AS89" s="196">
        <v>13.85</v>
      </c>
      <c r="AT89" s="196">
        <v>23.66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88</v>
      </c>
      <c r="L90" s="196">
        <v>54.63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3.29</v>
      </c>
      <c r="R90" s="196">
        <v>7.88</v>
      </c>
      <c r="S90" s="196">
        <v>3.81</v>
      </c>
      <c r="T90" s="196">
        <v>0</v>
      </c>
      <c r="U90" s="196">
        <v>9.42</v>
      </c>
      <c r="V90" s="196">
        <v>4.6100000000000003</v>
      </c>
      <c r="W90" s="196">
        <v>4.3600000000000003</v>
      </c>
      <c r="X90" s="196">
        <v>23.01</v>
      </c>
      <c r="Y90" s="196">
        <v>0</v>
      </c>
      <c r="Z90" s="196">
        <v>38.15</v>
      </c>
      <c r="AA90" s="196">
        <v>13.27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8.14</v>
      </c>
      <c r="AS90" s="196">
        <v>13.85</v>
      </c>
      <c r="AT90" s="196">
        <v>23.66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88</v>
      </c>
      <c r="L91" s="196">
        <v>54.63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3.29</v>
      </c>
      <c r="R91" s="196">
        <v>7.88</v>
      </c>
      <c r="S91" s="196">
        <v>3.81</v>
      </c>
      <c r="T91" s="196">
        <v>0</v>
      </c>
      <c r="U91" s="196">
        <v>9.42</v>
      </c>
      <c r="V91" s="196">
        <v>4.6100000000000003</v>
      </c>
      <c r="W91" s="196">
        <v>4.3600000000000003</v>
      </c>
      <c r="X91" s="196">
        <v>23.01</v>
      </c>
      <c r="Y91" s="196">
        <v>0</v>
      </c>
      <c r="Z91" s="196">
        <v>39.1</v>
      </c>
      <c r="AA91" s="196">
        <v>13.56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23.66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88</v>
      </c>
      <c r="L92" s="196">
        <v>54.63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3.29</v>
      </c>
      <c r="R92" s="196">
        <v>7.88</v>
      </c>
      <c r="S92" s="196">
        <v>3.81</v>
      </c>
      <c r="T92" s="196">
        <v>0</v>
      </c>
      <c r="U92" s="196">
        <v>9.42</v>
      </c>
      <c r="V92" s="196">
        <v>4.6100000000000003</v>
      </c>
      <c r="W92" s="196">
        <v>4.3600000000000003</v>
      </c>
      <c r="X92" s="196">
        <v>23.01</v>
      </c>
      <c r="Y92" s="196">
        <v>0</v>
      </c>
      <c r="Z92" s="196">
        <v>39.1</v>
      </c>
      <c r="AA92" s="196">
        <v>13.56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23.66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88</v>
      </c>
      <c r="L93" s="196">
        <v>54.63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3.29</v>
      </c>
      <c r="R93" s="196">
        <v>7.88</v>
      </c>
      <c r="S93" s="196">
        <v>3.81</v>
      </c>
      <c r="T93" s="196">
        <v>0</v>
      </c>
      <c r="U93" s="196">
        <v>9.42</v>
      </c>
      <c r="V93" s="196">
        <v>4.6100000000000003</v>
      </c>
      <c r="W93" s="196">
        <v>4.3600000000000003</v>
      </c>
      <c r="X93" s="196">
        <v>23.01</v>
      </c>
      <c r="Y93" s="196">
        <v>0</v>
      </c>
      <c r="Z93" s="196">
        <v>39.1</v>
      </c>
      <c r="AA93" s="196">
        <v>13.56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23.66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88</v>
      </c>
      <c r="L94" s="196">
        <v>54.63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3.29</v>
      </c>
      <c r="R94" s="196">
        <v>7.88</v>
      </c>
      <c r="S94" s="196">
        <v>3.81</v>
      </c>
      <c r="T94" s="196">
        <v>0</v>
      </c>
      <c r="U94" s="196">
        <v>9.42</v>
      </c>
      <c r="V94" s="196">
        <v>4.6100000000000003</v>
      </c>
      <c r="W94" s="196">
        <v>4.3600000000000003</v>
      </c>
      <c r="X94" s="196">
        <v>23.01</v>
      </c>
      <c r="Y94" s="196">
        <v>0</v>
      </c>
      <c r="Z94" s="196">
        <v>39.1</v>
      </c>
      <c r="AA94" s="196">
        <v>13.56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23.66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88</v>
      </c>
      <c r="L95" s="196">
        <v>54.63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3.29</v>
      </c>
      <c r="R95" s="196">
        <v>7.88</v>
      </c>
      <c r="S95" s="196">
        <v>3.81</v>
      </c>
      <c r="T95" s="196">
        <v>0</v>
      </c>
      <c r="U95" s="196">
        <v>9.42</v>
      </c>
      <c r="V95" s="196">
        <v>4.6100000000000003</v>
      </c>
      <c r="W95" s="196">
        <v>4.3600000000000003</v>
      </c>
      <c r="X95" s="196">
        <v>23.01</v>
      </c>
      <c r="Y95" s="196">
        <v>0</v>
      </c>
      <c r="Z95" s="196">
        <v>37.68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23.66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88</v>
      </c>
      <c r="L96" s="196">
        <v>54.63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3.29</v>
      </c>
      <c r="R96" s="196">
        <v>7.88</v>
      </c>
      <c r="S96" s="196">
        <v>3.81</v>
      </c>
      <c r="T96" s="196">
        <v>0</v>
      </c>
      <c r="U96" s="196">
        <v>9.42</v>
      </c>
      <c r="V96" s="196">
        <v>4.6100000000000003</v>
      </c>
      <c r="W96" s="196">
        <v>4.3600000000000003</v>
      </c>
      <c r="X96" s="196">
        <v>23.01</v>
      </c>
      <c r="Y96" s="196">
        <v>0</v>
      </c>
      <c r="Z96" s="196">
        <v>38.869999999999997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23.66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88</v>
      </c>
      <c r="L97" s="196">
        <v>54.63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3.29</v>
      </c>
      <c r="R97" s="196">
        <v>7.88</v>
      </c>
      <c r="S97" s="196">
        <v>3.81</v>
      </c>
      <c r="T97" s="196">
        <v>0</v>
      </c>
      <c r="U97" s="196">
        <v>9.42</v>
      </c>
      <c r="V97" s="196">
        <v>4.6100000000000003</v>
      </c>
      <c r="W97" s="196">
        <v>4.3600000000000003</v>
      </c>
      <c r="X97" s="196">
        <v>23.01</v>
      </c>
      <c r="Y97" s="196">
        <v>0</v>
      </c>
      <c r="Z97" s="196">
        <v>38.869999999999997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23.66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88</v>
      </c>
      <c r="L98" s="196">
        <v>54.63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3.29</v>
      </c>
      <c r="R98" s="196">
        <v>7.88</v>
      </c>
      <c r="S98" s="196">
        <v>3.81</v>
      </c>
      <c r="T98" s="196">
        <v>0</v>
      </c>
      <c r="U98" s="196">
        <v>9.42</v>
      </c>
      <c r="V98" s="196">
        <v>4.6100000000000003</v>
      </c>
      <c r="W98" s="196">
        <v>4.3600000000000003</v>
      </c>
      <c r="X98" s="196">
        <v>23.01</v>
      </c>
      <c r="Y98" s="196">
        <v>0</v>
      </c>
      <c r="Z98" s="196">
        <v>38.869999999999997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23.66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1.9751350000000014</v>
      </c>
      <c r="L99">
        <f t="shared" si="0"/>
        <v>1.0284875000000013</v>
      </c>
      <c r="M99">
        <f t="shared" si="0"/>
        <v>0</v>
      </c>
      <c r="N99">
        <f t="shared" si="0"/>
        <v>2.6900000000000059E-2</v>
      </c>
      <c r="O99">
        <f t="shared" si="0"/>
        <v>4.3430000000000045E-2</v>
      </c>
      <c r="P99">
        <f t="shared" si="0"/>
        <v>5.278999999999992E-2</v>
      </c>
      <c r="Q99">
        <f t="shared" si="0"/>
        <v>7.8962500000000047E-2</v>
      </c>
      <c r="R99">
        <f t="shared" si="0"/>
        <v>0.12371999999999997</v>
      </c>
      <c r="S99">
        <f t="shared" si="0"/>
        <v>9.148250000000005E-2</v>
      </c>
      <c r="T99">
        <f t="shared" si="0"/>
        <v>0</v>
      </c>
      <c r="U99">
        <f t="shared" si="0"/>
        <v>0.26585500000000001</v>
      </c>
      <c r="V99">
        <f t="shared" si="0"/>
        <v>7.9557500000000045E-2</v>
      </c>
      <c r="W99">
        <f t="shared" si="0"/>
        <v>6.0384999999999946E-2</v>
      </c>
      <c r="X99">
        <f t="shared" si="0"/>
        <v>0.30768500000000026</v>
      </c>
      <c r="Y99">
        <f t="shared" si="0"/>
        <v>0</v>
      </c>
      <c r="Z99">
        <f t="shared" si="0"/>
        <v>0.64115999999999984</v>
      </c>
      <c r="AA99">
        <f t="shared" si="0"/>
        <v>0.22968750000000021</v>
      </c>
      <c r="AB99">
        <f t="shared" si="0"/>
        <v>0</v>
      </c>
      <c r="AC99">
        <f t="shared" si="0"/>
        <v>2.9094999999999989E-2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0.22007500000000005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0.19527999999999987</v>
      </c>
      <c r="AS99">
        <f t="shared" si="0"/>
        <v>0.3311099999999999</v>
      </c>
      <c r="AT99">
        <f t="shared" si="0"/>
        <v>0.56784000000000034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3</v>
      </c>
      <c r="C30" s="94">
        <f>'IDT-1 Calculation'!DG30</f>
        <v>-1.27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-1.73</v>
      </c>
      <c r="G30" s="99">
        <f t="shared" si="0"/>
        <v>0</v>
      </c>
    </row>
    <row r="31" spans="1:7">
      <c r="A31" s="98" t="s">
        <v>73</v>
      </c>
      <c r="B31" s="94">
        <f>'IDT-1 Calculation'!DF31</f>
        <v>3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</v>
      </c>
      <c r="G31" s="99">
        <f t="shared" si="0"/>
        <v>0</v>
      </c>
    </row>
    <row r="32" spans="1:7">
      <c r="A32" s="98" t="s">
        <v>74</v>
      </c>
      <c r="B32" s="94">
        <f>'IDT-1 Calculation'!DF32</f>
        <v>3</v>
      </c>
      <c r="C32" s="94">
        <f>'IDT-1 Calculation'!DG32</f>
        <v>-1.27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-1.73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46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-46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41</v>
      </c>
      <c r="C39" s="94">
        <f>'IDT-1 Calculation'!DG39</f>
        <v>-41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36</v>
      </c>
      <c r="C40" s="94">
        <f>'IDT-1 Calculation'!DG40</f>
        <v>-36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89</v>
      </c>
      <c r="C70" s="94">
        <f>'IDT-1 Calculation'!DG70</f>
        <v>-37.679000000000002</v>
      </c>
      <c r="D70" s="94">
        <f>'IDT-1 Calculation'!DH70</f>
        <v>0</v>
      </c>
      <c r="E70" s="94">
        <f>'IDT-1 Calculation'!DI70</f>
        <v>0</v>
      </c>
      <c r="F70" s="94">
        <f>'IDT-1 Calculation'!DJ70</f>
        <v>-51.320999999999998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133</v>
      </c>
      <c r="C71" s="94">
        <f>'IDT-1 Calculation'!DG71</f>
        <v>-50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-83</v>
      </c>
      <c r="G71" s="99">
        <f t="shared" si="1"/>
        <v>0</v>
      </c>
    </row>
    <row r="72" spans="1:7">
      <c r="A72" s="98" t="s">
        <v>114</v>
      </c>
      <c r="B72" s="94">
        <f>'IDT-1 Calculation'!DF72</f>
        <v>115.85599999999999</v>
      </c>
      <c r="C72" s="94">
        <f>'IDT-1 Calculation'!DG72</f>
        <v>-30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-85.855999999999995</v>
      </c>
      <c r="G72" s="99">
        <f t="shared" si="1"/>
        <v>0</v>
      </c>
    </row>
    <row r="73" spans="1:7">
      <c r="A73" s="98" t="s">
        <v>115</v>
      </c>
      <c r="B73" s="94">
        <f>'IDT-1 Calculation'!DF73</f>
        <v>96.921999999999997</v>
      </c>
      <c r="C73" s="94">
        <f>'IDT-1 Calculation'!DG73</f>
        <v>-10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-86.921999999999997</v>
      </c>
      <c r="G73" s="99">
        <f t="shared" si="1"/>
        <v>0</v>
      </c>
    </row>
    <row r="74" spans="1:7">
      <c r="A74" s="98" t="s">
        <v>116</v>
      </c>
      <c r="B74" s="94">
        <f>'IDT-1 Calculation'!DF74</f>
        <v>141.35500000000002</v>
      </c>
      <c r="C74" s="94">
        <f>'IDT-1 Calculation'!DG74</f>
        <v>-25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-116.355</v>
      </c>
      <c r="G74" s="99">
        <f t="shared" si="1"/>
        <v>0</v>
      </c>
    </row>
    <row r="75" spans="1:7">
      <c r="A75" s="98" t="s">
        <v>117</v>
      </c>
      <c r="B75" s="94">
        <f>'IDT-1 Calculation'!DF75</f>
        <v>102</v>
      </c>
      <c r="C75" s="94">
        <f>'IDT-1 Calculation'!DG75</f>
        <v>-25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-77</v>
      </c>
      <c r="G75" s="99">
        <f t="shared" si="1"/>
        <v>0</v>
      </c>
    </row>
    <row r="76" spans="1:7">
      <c r="A76" s="98" t="s">
        <v>118</v>
      </c>
      <c r="B76" s="94">
        <f>'IDT-1 Calculation'!DF76</f>
        <v>96</v>
      </c>
      <c r="C76" s="94">
        <f>'IDT-1 Calculation'!DG76</f>
        <v>-40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-56</v>
      </c>
      <c r="G76" s="99">
        <f t="shared" si="1"/>
        <v>0</v>
      </c>
    </row>
    <row r="77" spans="1:7">
      <c r="A77" s="98" t="s">
        <v>119</v>
      </c>
      <c r="B77" s="94">
        <f>'IDT-1 Calculation'!DF77</f>
        <v>89</v>
      </c>
      <c r="C77" s="94">
        <f>'IDT-1 Calculation'!DG77</f>
        <v>-37.679000000000002</v>
      </c>
      <c r="D77" s="94">
        <f>'IDT-1 Calculation'!DH77</f>
        <v>0</v>
      </c>
      <c r="E77" s="94">
        <f>'IDT-1 Calculation'!DI77</f>
        <v>0</v>
      </c>
      <c r="F77" s="94">
        <f>'IDT-1 Calculation'!DJ77</f>
        <v>-51.320999999999998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68</v>
      </c>
      <c r="C78" s="94">
        <f>'IDT-1 Calculation'!DG78</f>
        <v>-28.789000000000001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-39.210999999999999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13</v>
      </c>
      <c r="C79" s="94">
        <f>'IDT-1 Calculation'!DG79</f>
        <v>-5.5039999999999996</v>
      </c>
      <c r="D79" s="94">
        <f>'IDT-1 Calculation'!DH79</f>
        <v>0</v>
      </c>
      <c r="E79" s="94">
        <f>'IDT-1 Calculation'!DI79</f>
        <v>0</v>
      </c>
      <c r="F79" s="94">
        <f>'IDT-1 Calculation'!DJ79</f>
        <v>-7.4960000000000004</v>
      </c>
      <c r="G79" s="99">
        <f t="shared" si="1"/>
        <v>0</v>
      </c>
    </row>
    <row r="80" spans="1:7">
      <c r="A80" s="98" t="s">
        <v>122</v>
      </c>
      <c r="B80" s="94">
        <f>'IDT-1 Calculation'!DF80</f>
        <v>37</v>
      </c>
      <c r="C80" s="94">
        <f>'IDT-1 Calculation'!DG80</f>
        <v>-15.664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-21.335999999999999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73</v>
      </c>
      <c r="C81" s="94">
        <f>'IDT-1 Calculation'!DG81</f>
        <v>-30.905000000000001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-42.094999999999999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94</v>
      </c>
      <c r="C82" s="94">
        <f>'IDT-1 Calculation'!DG82</f>
        <v>-53.543999999999997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-40.456000000000003</v>
      </c>
      <c r="G82" s="99">
        <f t="shared" si="1"/>
        <v>0</v>
      </c>
    </row>
    <row r="83" spans="1:7">
      <c r="A83" s="98" t="s">
        <v>125</v>
      </c>
      <c r="B83" s="94">
        <f>'IDT-1 Calculation'!DF83</f>
        <v>103</v>
      </c>
      <c r="C83" s="94">
        <f>'IDT-1 Calculation'!DG83</f>
        <v>-86.427000000000007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-16.573</v>
      </c>
      <c r="G83" s="99">
        <f t="shared" si="1"/>
        <v>0</v>
      </c>
    </row>
    <row r="84" spans="1:7">
      <c r="A84" s="98" t="s">
        <v>126</v>
      </c>
      <c r="B84" s="94">
        <f>'IDT-1 Calculation'!DF84</f>
        <v>103</v>
      </c>
      <c r="C84" s="94">
        <f>'IDT-1 Calculation'!DG84</f>
        <v>-73.665000000000006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-29.335000000000001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31.998000000000001</v>
      </c>
      <c r="C85" s="94">
        <f>'IDT-1 Calculation'!DG85</f>
        <v>-27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-4.9980000000000002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67.826999999999998</v>
      </c>
      <c r="C86" s="94">
        <f>'IDT-1 Calculation'!DG86</f>
        <v>-37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-30.827000000000002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62</v>
      </c>
      <c r="C87" s="94">
        <f>'IDT-1 Calculation'!DG87</f>
        <v>-26.248999999999999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-35.750999999999998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41</v>
      </c>
      <c r="C88" s="94">
        <f>'IDT-1 Calculation'!DG88</f>
        <v>-17.358000000000001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-23.641999999999999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16</v>
      </c>
      <c r="C89" s="94">
        <f>'IDT-1 Calculation'!DG89</f>
        <v>-6.774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-9.2260000000000009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16</v>
      </c>
      <c r="C91" s="94">
        <f>'IDT-1 Calculation'!DG91</f>
        <v>-6.774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-9.2260000000000009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0.4302395</v>
      </c>
      <c r="C99" s="110">
        <f>SUM(C3:C98)/4000</f>
        <v>-0.18763774999999999</v>
      </c>
      <c r="D99" s="110">
        <f>SUM(D3:D98)/4000</f>
        <v>0</v>
      </c>
      <c r="E99" s="110">
        <f>SUM(E3:E98)/4000</f>
        <v>0</v>
      </c>
      <c r="F99" s="110">
        <f>SUM(F3:F98)/4000</f>
        <v>-0.24260175000000003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4.1100000000000003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4.1100000000000003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4.1100000000000003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4.1100000000000003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4.1100000000000003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4.1100000000000003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4.1100000000000003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4.1100000000000003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4.1100000000000003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4.1100000000000003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4.1100000000000003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4.1100000000000003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4.1100000000000003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4.1100000000000003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4.1100000000000003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4.1100000000000003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4.1100000000000003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4.1100000000000003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3.65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3.65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9.1069999999999984E-2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283.48</v>
      </c>
      <c r="M3" s="196">
        <v>1.01</v>
      </c>
      <c r="N3" s="196">
        <v>1.3</v>
      </c>
      <c r="O3" s="196">
        <v>0</v>
      </c>
      <c r="P3" s="196">
        <v>1.36</v>
      </c>
      <c r="Q3" s="196">
        <v>3.42</v>
      </c>
      <c r="R3" s="196">
        <v>9.15</v>
      </c>
      <c r="S3" s="196">
        <v>5.21</v>
      </c>
      <c r="T3" s="196">
        <v>0</v>
      </c>
      <c r="U3" s="196">
        <v>1.1599999999999999</v>
      </c>
      <c r="V3" s="196">
        <v>3.64</v>
      </c>
      <c r="W3" s="196">
        <v>5.86</v>
      </c>
      <c r="X3" s="196">
        <v>30.8</v>
      </c>
      <c r="Y3" s="196">
        <v>0</v>
      </c>
      <c r="Z3" s="196">
        <v>58.41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283.48</v>
      </c>
      <c r="M4" s="196">
        <v>1.01</v>
      </c>
      <c r="N4" s="196">
        <v>1.3</v>
      </c>
      <c r="O4" s="196">
        <v>0</v>
      </c>
      <c r="P4" s="196">
        <v>1.36</v>
      </c>
      <c r="Q4" s="196">
        <v>3.42</v>
      </c>
      <c r="R4" s="196">
        <v>9.15</v>
      </c>
      <c r="S4" s="196">
        <v>5.21</v>
      </c>
      <c r="T4" s="196">
        <v>0</v>
      </c>
      <c r="U4" s="196">
        <v>0.78</v>
      </c>
      <c r="V4" s="196">
        <v>3.64</v>
      </c>
      <c r="W4" s="196">
        <v>5.86</v>
      </c>
      <c r="X4" s="196">
        <v>30.8</v>
      </c>
      <c r="Y4" s="196">
        <v>0</v>
      </c>
      <c r="Z4" s="196">
        <v>58.41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283.48</v>
      </c>
      <c r="M5" s="196">
        <v>1.01</v>
      </c>
      <c r="N5" s="196">
        <v>1.3</v>
      </c>
      <c r="O5" s="196">
        <v>0</v>
      </c>
      <c r="P5" s="196">
        <v>1.36</v>
      </c>
      <c r="Q5" s="196">
        <v>3.42</v>
      </c>
      <c r="R5" s="196">
        <v>9.15</v>
      </c>
      <c r="S5" s="196">
        <v>5.21</v>
      </c>
      <c r="T5" s="196">
        <v>0</v>
      </c>
      <c r="U5" s="196">
        <v>1.05</v>
      </c>
      <c r="V5" s="196">
        <v>3.64</v>
      </c>
      <c r="W5" s="196">
        <v>5.86</v>
      </c>
      <c r="X5" s="196">
        <v>30.8</v>
      </c>
      <c r="Y5" s="196">
        <v>0</v>
      </c>
      <c r="Z5" s="196">
        <v>58.41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283.48</v>
      </c>
      <c r="M6" s="196">
        <v>1.01</v>
      </c>
      <c r="N6" s="196">
        <v>1.3</v>
      </c>
      <c r="O6" s="196">
        <v>0</v>
      </c>
      <c r="P6" s="196">
        <v>1.36</v>
      </c>
      <c r="Q6" s="196">
        <v>3.42</v>
      </c>
      <c r="R6" s="196">
        <v>9.15</v>
      </c>
      <c r="S6" s="196">
        <v>5.21</v>
      </c>
      <c r="T6" s="196">
        <v>0</v>
      </c>
      <c r="U6" s="196">
        <v>1.03</v>
      </c>
      <c r="V6" s="196">
        <v>3.64</v>
      </c>
      <c r="W6" s="196">
        <v>5.86</v>
      </c>
      <c r="X6" s="196">
        <v>30.8</v>
      </c>
      <c r="Y6" s="196">
        <v>0</v>
      </c>
      <c r="Z6" s="196">
        <v>58.41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283.48</v>
      </c>
      <c r="M7" s="196">
        <v>1.02</v>
      </c>
      <c r="N7" s="196">
        <v>0</v>
      </c>
      <c r="O7" s="196">
        <v>0</v>
      </c>
      <c r="P7" s="196">
        <v>1.36</v>
      </c>
      <c r="Q7" s="196">
        <v>3.42</v>
      </c>
      <c r="R7" s="196">
        <v>9.15</v>
      </c>
      <c r="S7" s="196">
        <v>5.21</v>
      </c>
      <c r="T7" s="196">
        <v>0</v>
      </c>
      <c r="U7" s="196">
        <v>0.86</v>
      </c>
      <c r="V7" s="196">
        <v>3.64</v>
      </c>
      <c r="W7" s="196">
        <v>5.86</v>
      </c>
      <c r="X7" s="196">
        <v>30.8</v>
      </c>
      <c r="Y7" s="196">
        <v>0</v>
      </c>
      <c r="Z7" s="196">
        <v>58.41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283.48</v>
      </c>
      <c r="M8" s="196">
        <v>1.02</v>
      </c>
      <c r="N8" s="196">
        <v>1.3</v>
      </c>
      <c r="O8" s="196">
        <v>0</v>
      </c>
      <c r="P8" s="196">
        <v>1.36</v>
      </c>
      <c r="Q8" s="196">
        <v>3.42</v>
      </c>
      <c r="R8" s="196">
        <v>9.15</v>
      </c>
      <c r="S8" s="196">
        <v>5.21</v>
      </c>
      <c r="T8" s="196">
        <v>0</v>
      </c>
      <c r="U8" s="196">
        <v>0.87</v>
      </c>
      <c r="V8" s="196">
        <v>3.64</v>
      </c>
      <c r="W8" s="196">
        <v>5.86</v>
      </c>
      <c r="X8" s="196">
        <v>30.8</v>
      </c>
      <c r="Y8" s="196">
        <v>0</v>
      </c>
      <c r="Z8" s="196">
        <v>58.41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283.48</v>
      </c>
      <c r="M9" s="196">
        <v>1.02</v>
      </c>
      <c r="N9" s="196">
        <v>1.3</v>
      </c>
      <c r="O9" s="196">
        <v>0</v>
      </c>
      <c r="P9" s="196">
        <v>1.36</v>
      </c>
      <c r="Q9" s="196">
        <v>3.42</v>
      </c>
      <c r="R9" s="196">
        <v>9.15</v>
      </c>
      <c r="S9" s="196">
        <v>5.21</v>
      </c>
      <c r="T9" s="196">
        <v>0</v>
      </c>
      <c r="U9" s="196">
        <v>0.9</v>
      </c>
      <c r="V9" s="196">
        <v>3.64</v>
      </c>
      <c r="W9" s="196">
        <v>5.86</v>
      </c>
      <c r="X9" s="196">
        <v>30.8</v>
      </c>
      <c r="Y9" s="196">
        <v>0</v>
      </c>
      <c r="Z9" s="196">
        <v>58.41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283.48</v>
      </c>
      <c r="M10" s="196">
        <v>1.02</v>
      </c>
      <c r="N10" s="196">
        <v>1.3</v>
      </c>
      <c r="O10" s="196">
        <v>0</v>
      </c>
      <c r="P10" s="196">
        <v>1.36</v>
      </c>
      <c r="Q10" s="196">
        <v>3.42</v>
      </c>
      <c r="R10" s="196">
        <v>9.15</v>
      </c>
      <c r="S10" s="196">
        <v>5.21</v>
      </c>
      <c r="T10" s="196">
        <v>0</v>
      </c>
      <c r="U10" s="196">
        <v>0.91</v>
      </c>
      <c r="V10" s="196">
        <v>3.64</v>
      </c>
      <c r="W10" s="196">
        <v>5.86</v>
      </c>
      <c r="X10" s="196">
        <v>30.8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283.48</v>
      </c>
      <c r="M11" s="196">
        <v>1.01</v>
      </c>
      <c r="N11" s="196">
        <v>1.3</v>
      </c>
      <c r="O11" s="196">
        <v>0</v>
      </c>
      <c r="P11" s="196">
        <v>1.36</v>
      </c>
      <c r="Q11" s="196">
        <v>3.42</v>
      </c>
      <c r="R11" s="196">
        <v>9.15</v>
      </c>
      <c r="S11" s="196">
        <v>5.21</v>
      </c>
      <c r="T11" s="196">
        <v>0</v>
      </c>
      <c r="U11" s="196">
        <v>0.91</v>
      </c>
      <c r="V11" s="196">
        <v>3.64</v>
      </c>
      <c r="W11" s="196">
        <v>5.86</v>
      </c>
      <c r="X11" s="196">
        <v>30.8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283.48</v>
      </c>
      <c r="M12" s="196">
        <v>1.01</v>
      </c>
      <c r="N12" s="196">
        <v>1.3</v>
      </c>
      <c r="O12" s="196">
        <v>0</v>
      </c>
      <c r="P12" s="196">
        <v>1.36</v>
      </c>
      <c r="Q12" s="196">
        <v>3.42</v>
      </c>
      <c r="R12" s="196">
        <v>9.15</v>
      </c>
      <c r="S12" s="196">
        <v>5.21</v>
      </c>
      <c r="T12" s="196">
        <v>0</v>
      </c>
      <c r="U12" s="196">
        <v>0.91</v>
      </c>
      <c r="V12" s="196">
        <v>3.64</v>
      </c>
      <c r="W12" s="196">
        <v>5.86</v>
      </c>
      <c r="X12" s="196">
        <v>30.8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283.48</v>
      </c>
      <c r="M13" s="196">
        <v>1.01</v>
      </c>
      <c r="N13" s="196">
        <v>1.3</v>
      </c>
      <c r="O13" s="196">
        <v>0</v>
      </c>
      <c r="P13" s="196">
        <v>1.36</v>
      </c>
      <c r="Q13" s="196">
        <v>3.42</v>
      </c>
      <c r="R13" s="196">
        <v>9.15</v>
      </c>
      <c r="S13" s="196">
        <v>5.21</v>
      </c>
      <c r="T13" s="196">
        <v>0</v>
      </c>
      <c r="U13" s="196">
        <v>0.91</v>
      </c>
      <c r="V13" s="196">
        <v>3.64</v>
      </c>
      <c r="W13" s="196">
        <v>5.86</v>
      </c>
      <c r="X13" s="196">
        <v>30.8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283.48</v>
      </c>
      <c r="M14" s="196">
        <v>1.01</v>
      </c>
      <c r="N14" s="196">
        <v>1.3</v>
      </c>
      <c r="O14" s="196">
        <v>0</v>
      </c>
      <c r="P14" s="196">
        <v>1.36</v>
      </c>
      <c r="Q14" s="196">
        <v>3.42</v>
      </c>
      <c r="R14" s="196">
        <v>9.15</v>
      </c>
      <c r="S14" s="196">
        <v>5.21</v>
      </c>
      <c r="T14" s="196">
        <v>0</v>
      </c>
      <c r="U14" s="196">
        <v>0.91</v>
      </c>
      <c r="V14" s="196">
        <v>3.64</v>
      </c>
      <c r="W14" s="196">
        <v>5.86</v>
      </c>
      <c r="X14" s="196">
        <v>30.8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283.48</v>
      </c>
      <c r="M15" s="196">
        <v>1.02</v>
      </c>
      <c r="N15" s="196">
        <v>1.3</v>
      </c>
      <c r="O15" s="196">
        <v>0</v>
      </c>
      <c r="P15" s="196">
        <v>1.36</v>
      </c>
      <c r="Q15" s="196">
        <v>3.42</v>
      </c>
      <c r="R15" s="196">
        <v>9.15</v>
      </c>
      <c r="S15" s="196">
        <v>5.21</v>
      </c>
      <c r="T15" s="196">
        <v>0</v>
      </c>
      <c r="U15" s="196">
        <v>0.91</v>
      </c>
      <c r="V15" s="196">
        <v>3.64</v>
      </c>
      <c r="W15" s="196">
        <v>5.86</v>
      </c>
      <c r="X15" s="196">
        <v>30.8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283.48</v>
      </c>
      <c r="M16" s="196">
        <v>1.02</v>
      </c>
      <c r="N16" s="196">
        <v>1.3</v>
      </c>
      <c r="O16" s="196">
        <v>0</v>
      </c>
      <c r="P16" s="196">
        <v>1.36</v>
      </c>
      <c r="Q16" s="196">
        <v>3.42</v>
      </c>
      <c r="R16" s="196">
        <v>9.15</v>
      </c>
      <c r="S16" s="196">
        <v>5.21</v>
      </c>
      <c r="T16" s="196">
        <v>0</v>
      </c>
      <c r="U16" s="196">
        <v>0.91</v>
      </c>
      <c r="V16" s="196">
        <v>3.64</v>
      </c>
      <c r="W16" s="196">
        <v>5.86</v>
      </c>
      <c r="X16" s="196">
        <v>30.8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283.48</v>
      </c>
      <c r="M17" s="196">
        <v>1.02</v>
      </c>
      <c r="N17" s="196">
        <v>1.3</v>
      </c>
      <c r="O17" s="196">
        <v>0</v>
      </c>
      <c r="P17" s="196">
        <v>1.36</v>
      </c>
      <c r="Q17" s="196">
        <v>3.42</v>
      </c>
      <c r="R17" s="196">
        <v>9.15</v>
      </c>
      <c r="S17" s="196">
        <v>5.21</v>
      </c>
      <c r="T17" s="196">
        <v>0</v>
      </c>
      <c r="U17" s="196">
        <v>0.91</v>
      </c>
      <c r="V17" s="196">
        <v>3.64</v>
      </c>
      <c r="W17" s="196">
        <v>5.86</v>
      </c>
      <c r="X17" s="196">
        <v>30.8</v>
      </c>
      <c r="Y17" s="196">
        <v>0</v>
      </c>
      <c r="Z17" s="196">
        <v>58.22</v>
      </c>
      <c r="AA17" s="196">
        <v>19.87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283.48</v>
      </c>
      <c r="M18" s="196">
        <v>1.02</v>
      </c>
      <c r="N18" s="196">
        <v>1.3</v>
      </c>
      <c r="O18" s="196">
        <v>0</v>
      </c>
      <c r="P18" s="196">
        <v>1.36</v>
      </c>
      <c r="Q18" s="196">
        <v>3.42</v>
      </c>
      <c r="R18" s="196">
        <v>9.15</v>
      </c>
      <c r="S18" s="196">
        <v>5.21</v>
      </c>
      <c r="T18" s="196">
        <v>0</v>
      </c>
      <c r="U18" s="196">
        <v>0.91</v>
      </c>
      <c r="V18" s="196">
        <v>3.64</v>
      </c>
      <c r="W18" s="196">
        <v>5.86</v>
      </c>
      <c r="X18" s="196">
        <v>30.8</v>
      </c>
      <c r="Y18" s="196">
        <v>0</v>
      </c>
      <c r="Z18" s="196">
        <v>58.22</v>
      </c>
      <c r="AA18" s="196">
        <v>19.87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283.48</v>
      </c>
      <c r="M19" s="196">
        <v>1.02</v>
      </c>
      <c r="N19" s="196">
        <v>1.3</v>
      </c>
      <c r="O19" s="196">
        <v>0</v>
      </c>
      <c r="P19" s="196">
        <v>1.36</v>
      </c>
      <c r="Q19" s="196">
        <v>3.42</v>
      </c>
      <c r="R19" s="196">
        <v>9.15</v>
      </c>
      <c r="S19" s="196">
        <v>5.21</v>
      </c>
      <c r="T19" s="196">
        <v>0</v>
      </c>
      <c r="U19" s="196">
        <v>0.91</v>
      </c>
      <c r="V19" s="196">
        <v>3.64</v>
      </c>
      <c r="W19" s="196">
        <v>5.86</v>
      </c>
      <c r="X19" s="196">
        <v>30.8</v>
      </c>
      <c r="Y19" s="196">
        <v>0</v>
      </c>
      <c r="Z19" s="196">
        <v>58.22</v>
      </c>
      <c r="AA19" s="196">
        <v>19.87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283.48</v>
      </c>
      <c r="M20" s="196">
        <v>1.02</v>
      </c>
      <c r="N20" s="196">
        <v>1.3</v>
      </c>
      <c r="O20" s="196">
        <v>0</v>
      </c>
      <c r="P20" s="196">
        <v>1.36</v>
      </c>
      <c r="Q20" s="196">
        <v>3.42</v>
      </c>
      <c r="R20" s="196">
        <v>9.15</v>
      </c>
      <c r="S20" s="196">
        <v>5.21</v>
      </c>
      <c r="T20" s="196">
        <v>0</v>
      </c>
      <c r="U20" s="196">
        <v>0.91</v>
      </c>
      <c r="V20" s="196">
        <v>3.64</v>
      </c>
      <c r="W20" s="196">
        <v>5.86</v>
      </c>
      <c r="X20" s="196">
        <v>30.8</v>
      </c>
      <c r="Y20" s="196">
        <v>0</v>
      </c>
      <c r="Z20" s="196">
        <v>58.22</v>
      </c>
      <c r="AA20" s="196">
        <v>19.87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283.48</v>
      </c>
      <c r="M21" s="196">
        <v>9.34</v>
      </c>
      <c r="N21" s="196">
        <v>6.19</v>
      </c>
      <c r="O21" s="196">
        <v>0</v>
      </c>
      <c r="P21" s="196">
        <v>1.36</v>
      </c>
      <c r="Q21" s="196">
        <v>3.42</v>
      </c>
      <c r="R21" s="196">
        <v>9.15</v>
      </c>
      <c r="S21" s="196">
        <v>5.21</v>
      </c>
      <c r="T21" s="196">
        <v>0</v>
      </c>
      <c r="U21" s="196">
        <v>0.91</v>
      </c>
      <c r="V21" s="196">
        <v>3.64</v>
      </c>
      <c r="W21" s="196">
        <v>5.86</v>
      </c>
      <c r="X21" s="196">
        <v>30.8</v>
      </c>
      <c r="Y21" s="196">
        <v>0</v>
      </c>
      <c r="Z21" s="196">
        <v>58.22</v>
      </c>
      <c r="AA21" s="196">
        <v>19.87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283.48</v>
      </c>
      <c r="M22" s="196">
        <v>4.46</v>
      </c>
      <c r="N22" s="196">
        <v>1.3</v>
      </c>
      <c r="O22" s="196">
        <v>0</v>
      </c>
      <c r="P22" s="196">
        <v>1.36</v>
      </c>
      <c r="Q22" s="196">
        <v>3.42</v>
      </c>
      <c r="R22" s="196">
        <v>9.15</v>
      </c>
      <c r="S22" s="196">
        <v>5.21</v>
      </c>
      <c r="T22" s="196">
        <v>0</v>
      </c>
      <c r="U22" s="196">
        <v>0.91</v>
      </c>
      <c r="V22" s="196">
        <v>3.64</v>
      </c>
      <c r="W22" s="196">
        <v>5.86</v>
      </c>
      <c r="X22" s="196">
        <v>30.8</v>
      </c>
      <c r="Y22" s="196">
        <v>0</v>
      </c>
      <c r="Z22" s="196">
        <v>58.22</v>
      </c>
      <c r="AA22" s="196">
        <v>19.87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283.48</v>
      </c>
      <c r="M23" s="196">
        <v>1.01</v>
      </c>
      <c r="N23" s="196">
        <v>1.3</v>
      </c>
      <c r="O23" s="196">
        <v>0</v>
      </c>
      <c r="P23" s="196">
        <v>1.36</v>
      </c>
      <c r="Q23" s="196">
        <v>3.42</v>
      </c>
      <c r="R23" s="196">
        <v>9.15</v>
      </c>
      <c r="S23" s="196">
        <v>5.21</v>
      </c>
      <c r="T23" s="196">
        <v>0</v>
      </c>
      <c r="U23" s="196">
        <v>0.91</v>
      </c>
      <c r="V23" s="196">
        <v>3.64</v>
      </c>
      <c r="W23" s="196">
        <v>5.86</v>
      </c>
      <c r="X23" s="196">
        <v>30.8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283.48</v>
      </c>
      <c r="M24" s="196">
        <v>1.01</v>
      </c>
      <c r="N24" s="196">
        <v>1.3</v>
      </c>
      <c r="O24" s="196">
        <v>0</v>
      </c>
      <c r="P24" s="196">
        <v>1.36</v>
      </c>
      <c r="Q24" s="196">
        <v>3.42</v>
      </c>
      <c r="R24" s="196">
        <v>9.15</v>
      </c>
      <c r="S24" s="196">
        <v>5.21</v>
      </c>
      <c r="T24" s="196">
        <v>0</v>
      </c>
      <c r="U24" s="196">
        <v>0.91</v>
      </c>
      <c r="V24" s="196">
        <v>3.64</v>
      </c>
      <c r="W24" s="196">
        <v>5.86</v>
      </c>
      <c r="X24" s="196">
        <v>30.8</v>
      </c>
      <c r="Y24" s="196">
        <v>0</v>
      </c>
      <c r="Z24" s="196">
        <v>58.41</v>
      </c>
      <c r="AA24" s="196">
        <v>19.96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283.48</v>
      </c>
      <c r="M25" s="196">
        <v>1.01</v>
      </c>
      <c r="N25" s="196">
        <v>1.3</v>
      </c>
      <c r="O25" s="196">
        <v>0</v>
      </c>
      <c r="P25" s="196">
        <v>1.36</v>
      </c>
      <c r="Q25" s="196">
        <v>3.42</v>
      </c>
      <c r="R25" s="196">
        <v>9.15</v>
      </c>
      <c r="S25" s="196">
        <v>5.21</v>
      </c>
      <c r="T25" s="196">
        <v>0</v>
      </c>
      <c r="U25" s="196">
        <v>0.91</v>
      </c>
      <c r="V25" s="196">
        <v>3.64</v>
      </c>
      <c r="W25" s="196">
        <v>6.3</v>
      </c>
      <c r="X25" s="196">
        <v>30.93</v>
      </c>
      <c r="Y25" s="196">
        <v>0</v>
      </c>
      <c r="Z25" s="196">
        <v>58.41</v>
      </c>
      <c r="AA25" s="196">
        <v>19.96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283.48</v>
      </c>
      <c r="M26" s="196">
        <v>1.01</v>
      </c>
      <c r="N26" s="196">
        <v>1.3</v>
      </c>
      <c r="O26" s="196">
        <v>0</v>
      </c>
      <c r="P26" s="196">
        <v>1.36</v>
      </c>
      <c r="Q26" s="196">
        <v>3.42</v>
      </c>
      <c r="R26" s="196">
        <v>9.15</v>
      </c>
      <c r="S26" s="196">
        <v>5.21</v>
      </c>
      <c r="T26" s="196">
        <v>0</v>
      </c>
      <c r="U26" s="196">
        <v>0.91</v>
      </c>
      <c r="V26" s="196">
        <v>3.64</v>
      </c>
      <c r="W26" s="196">
        <v>5.86</v>
      </c>
      <c r="X26" s="196">
        <v>30.8</v>
      </c>
      <c r="Y26" s="196">
        <v>0</v>
      </c>
      <c r="Z26" s="196">
        <v>58.41</v>
      </c>
      <c r="AA26" s="196">
        <v>19.96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283.48</v>
      </c>
      <c r="M27" s="196">
        <v>1.01</v>
      </c>
      <c r="N27" s="196">
        <v>1.3</v>
      </c>
      <c r="O27" s="196">
        <v>0</v>
      </c>
      <c r="P27" s="196">
        <v>1.36</v>
      </c>
      <c r="Q27" s="196">
        <v>3.42</v>
      </c>
      <c r="R27" s="196">
        <v>9.15</v>
      </c>
      <c r="S27" s="196">
        <v>5.21</v>
      </c>
      <c r="T27" s="196">
        <v>0</v>
      </c>
      <c r="U27" s="196">
        <v>0.91</v>
      </c>
      <c r="V27" s="196">
        <v>3.64</v>
      </c>
      <c r="W27" s="196">
        <v>5.86</v>
      </c>
      <c r="X27" s="196">
        <v>30.8</v>
      </c>
      <c r="Y27" s="196">
        <v>0</v>
      </c>
      <c r="Z27" s="196">
        <v>59.57</v>
      </c>
      <c r="AA27" s="196">
        <v>19.96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28.58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0.34</v>
      </c>
      <c r="L28" s="196">
        <v>283.48</v>
      </c>
      <c r="M28" s="196">
        <v>1.01</v>
      </c>
      <c r="N28" s="196">
        <v>1.3</v>
      </c>
      <c r="O28" s="196">
        <v>0</v>
      </c>
      <c r="P28" s="196">
        <v>1.36</v>
      </c>
      <c r="Q28" s="196">
        <v>3.42</v>
      </c>
      <c r="R28" s="196">
        <v>0.47</v>
      </c>
      <c r="S28" s="196">
        <v>5.21</v>
      </c>
      <c r="T28" s="196">
        <v>0</v>
      </c>
      <c r="U28" s="196">
        <v>0.91</v>
      </c>
      <c r="V28" s="196">
        <v>0.2</v>
      </c>
      <c r="W28" s="196">
        <v>0.38</v>
      </c>
      <c r="X28" s="196">
        <v>3.42</v>
      </c>
      <c r="Y28" s="196">
        <v>0</v>
      </c>
      <c r="Z28" s="196">
        <v>29.48</v>
      </c>
      <c r="AA28" s="196">
        <v>1.64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28.58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0.34</v>
      </c>
      <c r="L29" s="196">
        <v>283.48</v>
      </c>
      <c r="M29" s="196">
        <v>1.01</v>
      </c>
      <c r="N29" s="196">
        <v>1.3</v>
      </c>
      <c r="O29" s="196">
        <v>0</v>
      </c>
      <c r="P29" s="196">
        <v>1.36</v>
      </c>
      <c r="Q29" s="196">
        <v>3.42</v>
      </c>
      <c r="R29" s="196">
        <v>0.47</v>
      </c>
      <c r="S29" s="196">
        <v>5.21</v>
      </c>
      <c r="T29" s="196">
        <v>0</v>
      </c>
      <c r="U29" s="196">
        <v>0.91</v>
      </c>
      <c r="V29" s="196">
        <v>0.2</v>
      </c>
      <c r="W29" s="196">
        <v>0.38</v>
      </c>
      <c r="X29" s="196">
        <v>1.62</v>
      </c>
      <c r="Y29" s="196">
        <v>0</v>
      </c>
      <c r="Z29" s="196">
        <v>2.79</v>
      </c>
      <c r="AA29" s="196">
        <v>1.64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28.58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7.43</v>
      </c>
      <c r="L30" s="196">
        <v>283.48</v>
      </c>
      <c r="M30" s="196">
        <v>1.01</v>
      </c>
      <c r="N30" s="196">
        <v>1.3</v>
      </c>
      <c r="O30" s="196">
        <v>0</v>
      </c>
      <c r="P30" s="196">
        <v>1.36</v>
      </c>
      <c r="Q30" s="196">
        <v>3.42</v>
      </c>
      <c r="R30" s="196">
        <v>9.15</v>
      </c>
      <c r="S30" s="196">
        <v>5.21</v>
      </c>
      <c r="T30" s="196">
        <v>0</v>
      </c>
      <c r="U30" s="196">
        <v>0.91</v>
      </c>
      <c r="V30" s="196">
        <v>3.59</v>
      </c>
      <c r="W30" s="196">
        <v>3.18</v>
      </c>
      <c r="X30" s="196">
        <v>19.97</v>
      </c>
      <c r="Y30" s="196">
        <v>0</v>
      </c>
      <c r="Z30" s="196">
        <v>56.65</v>
      </c>
      <c r="AA30" s="196">
        <v>19.96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28.58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0.34</v>
      </c>
      <c r="L31" s="196">
        <v>283.48</v>
      </c>
      <c r="M31" s="196">
        <v>1.01</v>
      </c>
      <c r="N31" s="196">
        <v>1.3</v>
      </c>
      <c r="O31" s="196">
        <v>0</v>
      </c>
      <c r="P31" s="196">
        <v>1.36</v>
      </c>
      <c r="Q31" s="196">
        <v>3.42</v>
      </c>
      <c r="R31" s="196">
        <v>2.56</v>
      </c>
      <c r="S31" s="196">
        <v>5.21</v>
      </c>
      <c r="T31" s="196">
        <v>0</v>
      </c>
      <c r="U31" s="196">
        <v>0.91</v>
      </c>
      <c r="V31" s="196">
        <v>0.2</v>
      </c>
      <c r="W31" s="196">
        <v>0.38</v>
      </c>
      <c r="X31" s="196">
        <v>1.62</v>
      </c>
      <c r="Y31" s="196">
        <v>0</v>
      </c>
      <c r="Z31" s="196">
        <v>2.79</v>
      </c>
      <c r="AA31" s="196">
        <v>1.64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28.58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0.34</v>
      </c>
      <c r="L32" s="196">
        <v>283.48</v>
      </c>
      <c r="M32" s="196">
        <v>1.01</v>
      </c>
      <c r="N32" s="196">
        <v>1.3</v>
      </c>
      <c r="O32" s="196">
        <v>0</v>
      </c>
      <c r="P32" s="196">
        <v>1.36</v>
      </c>
      <c r="Q32" s="196">
        <v>3.42</v>
      </c>
      <c r="R32" s="196">
        <v>0.57999999999999996</v>
      </c>
      <c r="S32" s="196">
        <v>5.21</v>
      </c>
      <c r="T32" s="196">
        <v>0</v>
      </c>
      <c r="U32" s="196">
        <v>0.91</v>
      </c>
      <c r="V32" s="196">
        <v>0.2</v>
      </c>
      <c r="W32" s="196">
        <v>0.38</v>
      </c>
      <c r="X32" s="196">
        <v>1.63</v>
      </c>
      <c r="Y32" s="196">
        <v>0</v>
      </c>
      <c r="Z32" s="196">
        <v>2.79</v>
      </c>
      <c r="AA32" s="196">
        <v>1.64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28.58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7.43</v>
      </c>
      <c r="L33" s="196">
        <v>283.48</v>
      </c>
      <c r="M33" s="196">
        <v>1.01</v>
      </c>
      <c r="N33" s="196">
        <v>1.3</v>
      </c>
      <c r="O33" s="196">
        <v>0</v>
      </c>
      <c r="P33" s="196">
        <v>1.36</v>
      </c>
      <c r="Q33" s="196">
        <v>3.42</v>
      </c>
      <c r="R33" s="196">
        <v>0.47</v>
      </c>
      <c r="S33" s="196">
        <v>5.21</v>
      </c>
      <c r="T33" s="196">
        <v>0</v>
      </c>
      <c r="U33" s="196">
        <v>0.91</v>
      </c>
      <c r="V33" s="196">
        <v>0.2</v>
      </c>
      <c r="W33" s="196">
        <v>0.38</v>
      </c>
      <c r="X33" s="196">
        <v>1.63</v>
      </c>
      <c r="Y33" s="196">
        <v>0</v>
      </c>
      <c r="Z33" s="196">
        <v>2.79</v>
      </c>
      <c r="AA33" s="196">
        <v>1.52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28.58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7.37</v>
      </c>
      <c r="L34" s="196">
        <v>283.48</v>
      </c>
      <c r="M34" s="196">
        <v>1.01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5.21</v>
      </c>
      <c r="T34" s="196">
        <v>0</v>
      </c>
      <c r="U34" s="196">
        <v>0.91</v>
      </c>
      <c r="V34" s="196">
        <v>0.2</v>
      </c>
      <c r="W34" s="196">
        <v>0.38</v>
      </c>
      <c r="X34" s="196">
        <v>1.63</v>
      </c>
      <c r="Y34" s="196">
        <v>0</v>
      </c>
      <c r="Z34" s="196">
        <v>2.79</v>
      </c>
      <c r="AA34" s="196">
        <v>1.64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28.58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7.43</v>
      </c>
      <c r="L35" s="196">
        <v>283.48</v>
      </c>
      <c r="M35" s="196">
        <v>1.01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5.21</v>
      </c>
      <c r="T35" s="196">
        <v>0</v>
      </c>
      <c r="U35" s="196">
        <v>0.91</v>
      </c>
      <c r="V35" s="196">
        <v>0.2</v>
      </c>
      <c r="W35" s="196">
        <v>0.38</v>
      </c>
      <c r="X35" s="196">
        <v>1.63</v>
      </c>
      <c r="Y35" s="196">
        <v>0</v>
      </c>
      <c r="Z35" s="196">
        <v>2.79</v>
      </c>
      <c r="AA35" s="196">
        <v>1.52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28.58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0.34</v>
      </c>
      <c r="L36" s="196">
        <v>283.48</v>
      </c>
      <c r="M36" s="196">
        <v>1.01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5.21</v>
      </c>
      <c r="T36" s="196">
        <v>0</v>
      </c>
      <c r="U36" s="196">
        <v>0.91</v>
      </c>
      <c r="V36" s="196">
        <v>0.2</v>
      </c>
      <c r="W36" s="196">
        <v>0.38</v>
      </c>
      <c r="X36" s="196">
        <v>1.63</v>
      </c>
      <c r="Y36" s="196">
        <v>0</v>
      </c>
      <c r="Z36" s="196">
        <v>2.79</v>
      </c>
      <c r="AA36" s="196">
        <v>1.64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28.58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0.34</v>
      </c>
      <c r="L37" s="196">
        <v>283.48</v>
      </c>
      <c r="M37" s="196">
        <v>1.01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5.21</v>
      </c>
      <c r="T37" s="196">
        <v>0</v>
      </c>
      <c r="U37" s="196">
        <v>0.91</v>
      </c>
      <c r="V37" s="196">
        <v>0.2</v>
      </c>
      <c r="W37" s="196">
        <v>0.38</v>
      </c>
      <c r="X37" s="196">
        <v>1.63</v>
      </c>
      <c r="Y37" s="196">
        <v>0</v>
      </c>
      <c r="Z37" s="196">
        <v>2.79</v>
      </c>
      <c r="AA37" s="196">
        <v>1.64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12.26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28.58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269.98</v>
      </c>
      <c r="M38" s="196">
        <v>1.01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0.28999999999999998</v>
      </c>
      <c r="T38" s="196">
        <v>0</v>
      </c>
      <c r="U38" s="196">
        <v>0.91</v>
      </c>
      <c r="V38" s="196">
        <v>0.2</v>
      </c>
      <c r="W38" s="196">
        <v>0.38</v>
      </c>
      <c r="X38" s="196">
        <v>1.63</v>
      </c>
      <c r="Y38" s="196">
        <v>0</v>
      </c>
      <c r="Z38" s="196">
        <v>2.79</v>
      </c>
      <c r="AA38" s="196">
        <v>1.64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12.26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28.58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0.34</v>
      </c>
      <c r="L39" s="196">
        <v>250.7</v>
      </c>
      <c r="M39" s="196">
        <v>1.01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0.28999999999999998</v>
      </c>
      <c r="T39" s="196">
        <v>0</v>
      </c>
      <c r="U39" s="196">
        <v>0.91</v>
      </c>
      <c r="V39" s="196">
        <v>0.2</v>
      </c>
      <c r="W39" s="196">
        <v>0.38</v>
      </c>
      <c r="X39" s="196">
        <v>1.63</v>
      </c>
      <c r="Y39" s="196">
        <v>0</v>
      </c>
      <c r="Z39" s="196">
        <v>2.79</v>
      </c>
      <c r="AA39" s="196">
        <v>1.64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12.26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28.58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0.34</v>
      </c>
      <c r="L40" s="196">
        <v>198.64</v>
      </c>
      <c r="M40" s="196">
        <v>1.01</v>
      </c>
      <c r="N40" s="196">
        <v>1.3</v>
      </c>
      <c r="O40" s="196">
        <v>0</v>
      </c>
      <c r="P40" s="196">
        <v>1.36</v>
      </c>
      <c r="Q40" s="196">
        <v>3.42</v>
      </c>
      <c r="R40" s="196">
        <v>0.47</v>
      </c>
      <c r="S40" s="196">
        <v>0.28999999999999998</v>
      </c>
      <c r="T40" s="196">
        <v>0</v>
      </c>
      <c r="U40" s="196">
        <v>0.91</v>
      </c>
      <c r="V40" s="196">
        <v>0.2</v>
      </c>
      <c r="W40" s="196">
        <v>0.38</v>
      </c>
      <c r="X40" s="196">
        <v>1.63</v>
      </c>
      <c r="Y40" s="196">
        <v>0</v>
      </c>
      <c r="Z40" s="196">
        <v>2.79</v>
      </c>
      <c r="AA40" s="196">
        <v>1.64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12.26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28.58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0.34</v>
      </c>
      <c r="L41" s="196">
        <v>198.64</v>
      </c>
      <c r="M41" s="196">
        <v>1.01</v>
      </c>
      <c r="N41" s="196">
        <v>1.3</v>
      </c>
      <c r="O41" s="196">
        <v>0</v>
      </c>
      <c r="P41" s="196">
        <v>1.36</v>
      </c>
      <c r="Q41" s="196">
        <v>0.26</v>
      </c>
      <c r="R41" s="196">
        <v>0.47</v>
      </c>
      <c r="S41" s="196">
        <v>0.28999999999999998</v>
      </c>
      <c r="T41" s="196">
        <v>0</v>
      </c>
      <c r="U41" s="196">
        <v>0.91</v>
      </c>
      <c r="V41" s="196">
        <v>0.2</v>
      </c>
      <c r="W41" s="196">
        <v>0.38</v>
      </c>
      <c r="X41" s="196">
        <v>1.63</v>
      </c>
      <c r="Y41" s="196">
        <v>0</v>
      </c>
      <c r="Z41" s="196">
        <v>2.79</v>
      </c>
      <c r="AA41" s="196">
        <v>1.64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28.58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0.34</v>
      </c>
      <c r="L42" s="196">
        <v>198.64</v>
      </c>
      <c r="M42" s="196">
        <v>1.01</v>
      </c>
      <c r="N42" s="196">
        <v>1.3</v>
      </c>
      <c r="O42" s="196">
        <v>0</v>
      </c>
      <c r="P42" s="196">
        <v>1.36</v>
      </c>
      <c r="Q42" s="196">
        <v>0.23</v>
      </c>
      <c r="R42" s="196">
        <v>0.47</v>
      </c>
      <c r="S42" s="196">
        <v>0.28999999999999998</v>
      </c>
      <c r="T42" s="196">
        <v>0</v>
      </c>
      <c r="U42" s="196">
        <v>0.91</v>
      </c>
      <c r="V42" s="196">
        <v>0.2</v>
      </c>
      <c r="W42" s="196">
        <v>0.38</v>
      </c>
      <c r="X42" s="196">
        <v>1.63</v>
      </c>
      <c r="Y42" s="196">
        <v>0</v>
      </c>
      <c r="Z42" s="196">
        <v>2.79</v>
      </c>
      <c r="AA42" s="196">
        <v>1.64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28.58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0.34</v>
      </c>
      <c r="L43" s="196">
        <v>198.64</v>
      </c>
      <c r="M43" s="196">
        <v>1.01</v>
      </c>
      <c r="N43" s="196">
        <v>1.3</v>
      </c>
      <c r="O43" s="196">
        <v>0</v>
      </c>
      <c r="P43" s="196">
        <v>1.36</v>
      </c>
      <c r="Q43" s="196">
        <v>0.23</v>
      </c>
      <c r="R43" s="196">
        <v>0.47</v>
      </c>
      <c r="S43" s="196">
        <v>0.28999999999999998</v>
      </c>
      <c r="T43" s="196">
        <v>0</v>
      </c>
      <c r="U43" s="196">
        <v>0.91</v>
      </c>
      <c r="V43" s="196">
        <v>0.2</v>
      </c>
      <c r="W43" s="196">
        <v>0.38</v>
      </c>
      <c r="X43" s="196">
        <v>1.63</v>
      </c>
      <c r="Y43" s="196">
        <v>0</v>
      </c>
      <c r="Z43" s="196">
        <v>2.79</v>
      </c>
      <c r="AA43" s="196">
        <v>1.64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28.58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0.34</v>
      </c>
      <c r="L44" s="196">
        <v>198.64</v>
      </c>
      <c r="M44" s="196">
        <v>1.01</v>
      </c>
      <c r="N44" s="196">
        <v>1.3</v>
      </c>
      <c r="O44" s="196">
        <v>0</v>
      </c>
      <c r="P44" s="196">
        <v>1.36</v>
      </c>
      <c r="Q44" s="196">
        <v>0.23</v>
      </c>
      <c r="R44" s="196">
        <v>0.47</v>
      </c>
      <c r="S44" s="196">
        <v>0.28999999999999998</v>
      </c>
      <c r="T44" s="196">
        <v>0</v>
      </c>
      <c r="U44" s="196">
        <v>0.91</v>
      </c>
      <c r="V44" s="196">
        <v>0.2</v>
      </c>
      <c r="W44" s="196">
        <v>0.38</v>
      </c>
      <c r="X44" s="196">
        <v>1.63</v>
      </c>
      <c r="Y44" s="196">
        <v>0</v>
      </c>
      <c r="Z44" s="196">
        <v>2.79</v>
      </c>
      <c r="AA44" s="196">
        <v>1.64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28.58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0.34</v>
      </c>
      <c r="L45" s="196">
        <v>198.64</v>
      </c>
      <c r="M45" s="196">
        <v>1.01</v>
      </c>
      <c r="N45" s="196">
        <v>1.3</v>
      </c>
      <c r="O45" s="196">
        <v>0</v>
      </c>
      <c r="P45" s="196">
        <v>1.36</v>
      </c>
      <c r="Q45" s="196">
        <v>0.23</v>
      </c>
      <c r="R45" s="196">
        <v>0.47</v>
      </c>
      <c r="S45" s="196">
        <v>0.28999999999999998</v>
      </c>
      <c r="T45" s="196">
        <v>0</v>
      </c>
      <c r="U45" s="196">
        <v>0.91</v>
      </c>
      <c r="V45" s="196">
        <v>0.2</v>
      </c>
      <c r="W45" s="196">
        <v>0.38</v>
      </c>
      <c r="X45" s="196">
        <v>1.63</v>
      </c>
      <c r="Y45" s="196">
        <v>0</v>
      </c>
      <c r="Z45" s="196">
        <v>2.79</v>
      </c>
      <c r="AA45" s="196">
        <v>1.64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28.58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0.34</v>
      </c>
      <c r="L46" s="196">
        <v>198.64</v>
      </c>
      <c r="M46" s="196">
        <v>1.01</v>
      </c>
      <c r="N46" s="196">
        <v>1.3</v>
      </c>
      <c r="O46" s="196">
        <v>0</v>
      </c>
      <c r="P46" s="196">
        <v>1.36</v>
      </c>
      <c r="Q46" s="196">
        <v>0.23</v>
      </c>
      <c r="R46" s="196">
        <v>0.47</v>
      </c>
      <c r="S46" s="196">
        <v>0.28999999999999998</v>
      </c>
      <c r="T46" s="196">
        <v>0</v>
      </c>
      <c r="U46" s="196">
        <v>0.91</v>
      </c>
      <c r="V46" s="196">
        <v>0.2</v>
      </c>
      <c r="W46" s="196">
        <v>0.38</v>
      </c>
      <c r="X46" s="196">
        <v>1.63</v>
      </c>
      <c r="Y46" s="196">
        <v>0</v>
      </c>
      <c r="Z46" s="196">
        <v>2.79</v>
      </c>
      <c r="AA46" s="196">
        <v>1.64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28.58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0.34</v>
      </c>
      <c r="L47" s="196">
        <v>198.64</v>
      </c>
      <c r="M47" s="196">
        <v>1.01</v>
      </c>
      <c r="N47" s="196">
        <v>1.3</v>
      </c>
      <c r="O47" s="196">
        <v>0</v>
      </c>
      <c r="P47" s="196">
        <v>1.36</v>
      </c>
      <c r="Q47" s="196">
        <v>0.23</v>
      </c>
      <c r="R47" s="196">
        <v>0.47</v>
      </c>
      <c r="S47" s="196">
        <v>0.28999999999999998</v>
      </c>
      <c r="T47" s="196">
        <v>0</v>
      </c>
      <c r="U47" s="196">
        <v>0.89</v>
      </c>
      <c r="V47" s="196">
        <v>0.2</v>
      </c>
      <c r="W47" s="196">
        <v>0.38</v>
      </c>
      <c r="X47" s="196">
        <v>1.63</v>
      </c>
      <c r="Y47" s="196">
        <v>0</v>
      </c>
      <c r="Z47" s="196">
        <v>2.79</v>
      </c>
      <c r="AA47" s="196">
        <v>1.64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28.58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0.34</v>
      </c>
      <c r="L48" s="196">
        <v>198.64</v>
      </c>
      <c r="M48" s="196">
        <v>1.01</v>
      </c>
      <c r="N48" s="196">
        <v>1.3</v>
      </c>
      <c r="O48" s="196">
        <v>0</v>
      </c>
      <c r="P48" s="196">
        <v>1.36</v>
      </c>
      <c r="Q48" s="196">
        <v>0.23</v>
      </c>
      <c r="R48" s="196">
        <v>0.47</v>
      </c>
      <c r="S48" s="196">
        <v>0.28999999999999998</v>
      </c>
      <c r="T48" s="196">
        <v>0</v>
      </c>
      <c r="U48" s="196">
        <v>0.89</v>
      </c>
      <c r="V48" s="196">
        <v>0.2</v>
      </c>
      <c r="W48" s="196">
        <v>0.38</v>
      </c>
      <c r="X48" s="196">
        <v>1.63</v>
      </c>
      <c r="Y48" s="196">
        <v>0</v>
      </c>
      <c r="Z48" s="196">
        <v>2.79</v>
      </c>
      <c r="AA48" s="196">
        <v>1.64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28.58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0.34</v>
      </c>
      <c r="L49" s="196">
        <v>198.64</v>
      </c>
      <c r="M49" s="196">
        <v>1.01</v>
      </c>
      <c r="N49" s="196">
        <v>1.3</v>
      </c>
      <c r="O49" s="196">
        <v>0</v>
      </c>
      <c r="P49" s="196">
        <v>1.36</v>
      </c>
      <c r="Q49" s="196">
        <v>3.42</v>
      </c>
      <c r="R49" s="196">
        <v>0.47</v>
      </c>
      <c r="S49" s="196">
        <v>0.28999999999999998</v>
      </c>
      <c r="T49" s="196">
        <v>0</v>
      </c>
      <c r="U49" s="196">
        <v>0.89</v>
      </c>
      <c r="V49" s="196">
        <v>0.2</v>
      </c>
      <c r="W49" s="196">
        <v>0.38</v>
      </c>
      <c r="X49" s="196">
        <v>1.63</v>
      </c>
      <c r="Y49" s="196">
        <v>0</v>
      </c>
      <c r="Z49" s="196">
        <v>2.79</v>
      </c>
      <c r="AA49" s="196">
        <v>1.64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12.26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28.58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0.34</v>
      </c>
      <c r="L50" s="196">
        <v>198.64</v>
      </c>
      <c r="M50" s="196">
        <v>1.01</v>
      </c>
      <c r="N50" s="196">
        <v>1.3</v>
      </c>
      <c r="O50" s="196">
        <v>0</v>
      </c>
      <c r="P50" s="196">
        <v>1.36</v>
      </c>
      <c r="Q50" s="196">
        <v>3.42</v>
      </c>
      <c r="R50" s="196">
        <v>0.47</v>
      </c>
      <c r="S50" s="196">
        <v>0.28999999999999998</v>
      </c>
      <c r="T50" s="196">
        <v>0</v>
      </c>
      <c r="U50" s="196">
        <v>0.89</v>
      </c>
      <c r="V50" s="196">
        <v>0.2</v>
      </c>
      <c r="W50" s="196">
        <v>0.38</v>
      </c>
      <c r="X50" s="196">
        <v>1.63</v>
      </c>
      <c r="Y50" s="196">
        <v>0</v>
      </c>
      <c r="Z50" s="196">
        <v>2.79</v>
      </c>
      <c r="AA50" s="196">
        <v>1.64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12.26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28.58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0.34</v>
      </c>
      <c r="L51" s="196">
        <v>198.64</v>
      </c>
      <c r="M51" s="196">
        <v>1.01</v>
      </c>
      <c r="N51" s="196">
        <v>1.3</v>
      </c>
      <c r="O51" s="196">
        <v>0</v>
      </c>
      <c r="P51" s="196">
        <v>1.36</v>
      </c>
      <c r="Q51" s="196">
        <v>3.42</v>
      </c>
      <c r="R51" s="196">
        <v>0.47</v>
      </c>
      <c r="S51" s="196">
        <v>0.28999999999999998</v>
      </c>
      <c r="T51" s="196">
        <v>0</v>
      </c>
      <c r="U51" s="196">
        <v>0.89</v>
      </c>
      <c r="V51" s="196">
        <v>0.2</v>
      </c>
      <c r="W51" s="196">
        <v>0.38</v>
      </c>
      <c r="X51" s="196">
        <v>1.63</v>
      </c>
      <c r="Y51" s="196">
        <v>0</v>
      </c>
      <c r="Z51" s="196">
        <v>2.08</v>
      </c>
      <c r="AA51" s="196">
        <v>1.64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12.26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28.58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0.34</v>
      </c>
      <c r="L52" s="196">
        <v>221.77</v>
      </c>
      <c r="M52" s="196">
        <v>1.01</v>
      </c>
      <c r="N52" s="196">
        <v>1.3</v>
      </c>
      <c r="O52" s="196">
        <v>0</v>
      </c>
      <c r="P52" s="196">
        <v>1.36</v>
      </c>
      <c r="Q52" s="196">
        <v>3.42</v>
      </c>
      <c r="R52" s="196">
        <v>0.47</v>
      </c>
      <c r="S52" s="196">
        <v>0.28999999999999998</v>
      </c>
      <c r="T52" s="196">
        <v>0</v>
      </c>
      <c r="U52" s="196">
        <v>0.89</v>
      </c>
      <c r="V52" s="196">
        <v>0.2</v>
      </c>
      <c r="W52" s="196">
        <v>0.38</v>
      </c>
      <c r="X52" s="196">
        <v>1.63</v>
      </c>
      <c r="Y52" s="196">
        <v>0</v>
      </c>
      <c r="Z52" s="196">
        <v>2.1800000000000002</v>
      </c>
      <c r="AA52" s="196">
        <v>1.64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12.26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28.58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0.34</v>
      </c>
      <c r="L53" s="196">
        <v>241.06</v>
      </c>
      <c r="M53" s="196">
        <v>1.01</v>
      </c>
      <c r="N53" s="196">
        <v>1.3</v>
      </c>
      <c r="O53" s="196">
        <v>0</v>
      </c>
      <c r="P53" s="196">
        <v>1.36</v>
      </c>
      <c r="Q53" s="196">
        <v>3.42</v>
      </c>
      <c r="R53" s="196">
        <v>0.47</v>
      </c>
      <c r="S53" s="196">
        <v>0.28999999999999998</v>
      </c>
      <c r="T53" s="196">
        <v>0</v>
      </c>
      <c r="U53" s="196">
        <v>0.89</v>
      </c>
      <c r="V53" s="196">
        <v>0.2</v>
      </c>
      <c r="W53" s="196">
        <v>0.38</v>
      </c>
      <c r="X53" s="196">
        <v>1.63</v>
      </c>
      <c r="Y53" s="196">
        <v>0</v>
      </c>
      <c r="Z53" s="196">
        <v>2.79</v>
      </c>
      <c r="AA53" s="196">
        <v>1.64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28.58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0.34</v>
      </c>
      <c r="L54" s="196">
        <v>283.48</v>
      </c>
      <c r="M54" s="196">
        <v>1.01</v>
      </c>
      <c r="N54" s="196">
        <v>1.3</v>
      </c>
      <c r="O54" s="196">
        <v>0</v>
      </c>
      <c r="P54" s="196">
        <v>1.36</v>
      </c>
      <c r="Q54" s="196">
        <v>3.42</v>
      </c>
      <c r="R54" s="196">
        <v>0.47</v>
      </c>
      <c r="S54" s="196">
        <v>0.28999999999999998</v>
      </c>
      <c r="T54" s="196">
        <v>0</v>
      </c>
      <c r="U54" s="196">
        <v>0.89</v>
      </c>
      <c r="V54" s="196">
        <v>0.2</v>
      </c>
      <c r="W54" s="196">
        <v>0.38</v>
      </c>
      <c r="X54" s="196">
        <v>1.63</v>
      </c>
      <c r="Y54" s="196">
        <v>0</v>
      </c>
      <c r="Z54" s="196">
        <v>2.79</v>
      </c>
      <c r="AA54" s="196">
        <v>1.64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28.58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476.31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8.58</v>
      </c>
      <c r="S55" s="196">
        <v>5.0999999999999996</v>
      </c>
      <c r="T55" s="196">
        <v>0</v>
      </c>
      <c r="U55" s="196">
        <v>0.89</v>
      </c>
      <c r="V55" s="196">
        <v>3.64</v>
      </c>
      <c r="W55" s="196">
        <v>0.28999999999999998</v>
      </c>
      <c r="X55" s="196">
        <v>1.62</v>
      </c>
      <c r="Y55" s="196">
        <v>0</v>
      </c>
      <c r="Z55" s="196">
        <v>29.49</v>
      </c>
      <c r="AA55" s="196">
        <v>19.96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28.58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476.31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9.15</v>
      </c>
      <c r="S56" s="196">
        <v>5.21</v>
      </c>
      <c r="T56" s="196">
        <v>0</v>
      </c>
      <c r="U56" s="196">
        <v>0.89</v>
      </c>
      <c r="V56" s="196">
        <v>3.64</v>
      </c>
      <c r="W56" s="196">
        <v>0.38</v>
      </c>
      <c r="X56" s="196">
        <v>1.62</v>
      </c>
      <c r="Y56" s="196">
        <v>0</v>
      </c>
      <c r="Z56" s="196">
        <v>29.49</v>
      </c>
      <c r="AA56" s="196">
        <v>19.96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28.58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476.31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3.42</v>
      </c>
      <c r="R57" s="196">
        <v>9.15</v>
      </c>
      <c r="S57" s="196">
        <v>5.21</v>
      </c>
      <c r="T57" s="196">
        <v>0</v>
      </c>
      <c r="U57" s="196">
        <v>0.89</v>
      </c>
      <c r="V57" s="196">
        <v>3.64</v>
      </c>
      <c r="W57" s="196">
        <v>0.38</v>
      </c>
      <c r="X57" s="196">
        <v>1.62</v>
      </c>
      <c r="Y57" s="196">
        <v>0</v>
      </c>
      <c r="Z57" s="196">
        <v>2.79</v>
      </c>
      <c r="AA57" s="196">
        <v>19.96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28.58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476.31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0.47</v>
      </c>
      <c r="S58" s="196">
        <v>5.21</v>
      </c>
      <c r="T58" s="196">
        <v>0</v>
      </c>
      <c r="U58" s="196">
        <v>0.89</v>
      </c>
      <c r="V58" s="196">
        <v>0.23</v>
      </c>
      <c r="W58" s="196">
        <v>0.38</v>
      </c>
      <c r="X58" s="196">
        <v>1.62</v>
      </c>
      <c r="Y58" s="196">
        <v>0</v>
      </c>
      <c r="Z58" s="196">
        <v>2.79</v>
      </c>
      <c r="AA58" s="196">
        <v>1.64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28.58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0.34</v>
      </c>
      <c r="L59" s="196">
        <v>476.31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0</v>
      </c>
      <c r="S59" s="196">
        <v>5.21</v>
      </c>
      <c r="T59" s="196">
        <v>0</v>
      </c>
      <c r="U59" s="196">
        <v>0.89</v>
      </c>
      <c r="V59" s="196">
        <v>0.2</v>
      </c>
      <c r="W59" s="196">
        <v>0.38</v>
      </c>
      <c r="X59" s="196">
        <v>1.62</v>
      </c>
      <c r="Y59" s="196">
        <v>0</v>
      </c>
      <c r="Z59" s="196">
        <v>2.79</v>
      </c>
      <c r="AA59" s="196">
        <v>1.64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28.58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0.34</v>
      </c>
      <c r="L60" s="196">
        <v>476.31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5.21</v>
      </c>
      <c r="T60" s="196">
        <v>0</v>
      </c>
      <c r="U60" s="196">
        <v>0.89</v>
      </c>
      <c r="V60" s="196">
        <v>0.2</v>
      </c>
      <c r="W60" s="196">
        <v>0.38</v>
      </c>
      <c r="X60" s="196">
        <v>1.62</v>
      </c>
      <c r="Y60" s="196">
        <v>0</v>
      </c>
      <c r="Z60" s="196">
        <v>2.79</v>
      </c>
      <c r="AA60" s="196">
        <v>1.64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28.58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0.34</v>
      </c>
      <c r="L61" s="196">
        <v>476.31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5.21</v>
      </c>
      <c r="T61" s="196">
        <v>0</v>
      </c>
      <c r="U61" s="196">
        <v>0.89</v>
      </c>
      <c r="V61" s="196">
        <v>0.2</v>
      </c>
      <c r="W61" s="196">
        <v>0.38</v>
      </c>
      <c r="X61" s="196">
        <v>1.62</v>
      </c>
      <c r="Y61" s="196">
        <v>0</v>
      </c>
      <c r="Z61" s="196">
        <v>2.79</v>
      </c>
      <c r="AA61" s="196">
        <v>1.64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28.58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0.34</v>
      </c>
      <c r="L62" s="196">
        <v>476.31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5.21</v>
      </c>
      <c r="T62" s="196">
        <v>0</v>
      </c>
      <c r="U62" s="196">
        <v>0.89</v>
      </c>
      <c r="V62" s="196">
        <v>0.2</v>
      </c>
      <c r="W62" s="196">
        <v>0.38</v>
      </c>
      <c r="X62" s="196">
        <v>1.62</v>
      </c>
      <c r="Y62" s="196">
        <v>0</v>
      </c>
      <c r="Z62" s="196">
        <v>2.79</v>
      </c>
      <c r="AA62" s="196">
        <v>1.64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28.58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0.34</v>
      </c>
      <c r="L63" s="196">
        <v>476.31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5.21</v>
      </c>
      <c r="T63" s="196">
        <v>0</v>
      </c>
      <c r="U63" s="196">
        <v>0.89</v>
      </c>
      <c r="V63" s="196">
        <v>0.2</v>
      </c>
      <c r="W63" s="196">
        <v>0.38</v>
      </c>
      <c r="X63" s="196">
        <v>1.62</v>
      </c>
      <c r="Y63" s="196">
        <v>0</v>
      </c>
      <c r="Z63" s="196">
        <v>2.79</v>
      </c>
      <c r="AA63" s="196">
        <v>1.64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28.58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0.34</v>
      </c>
      <c r="L64" s="196">
        <v>476.31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5.21</v>
      </c>
      <c r="T64" s="196">
        <v>0</v>
      </c>
      <c r="U64" s="196">
        <v>0.89</v>
      </c>
      <c r="V64" s="196">
        <v>0.2</v>
      </c>
      <c r="W64" s="196">
        <v>0.38</v>
      </c>
      <c r="X64" s="196">
        <v>1.62</v>
      </c>
      <c r="Y64" s="196">
        <v>0</v>
      </c>
      <c r="Z64" s="196">
        <v>2.79</v>
      </c>
      <c r="AA64" s="196">
        <v>1.64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28.58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0.34</v>
      </c>
      <c r="L65" s="196">
        <v>476.31</v>
      </c>
      <c r="M65" s="196">
        <v>1.01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5.21</v>
      </c>
      <c r="T65" s="196">
        <v>0</v>
      </c>
      <c r="U65" s="196">
        <v>0.89</v>
      </c>
      <c r="V65" s="196">
        <v>0.2</v>
      </c>
      <c r="W65" s="196">
        <v>0.38</v>
      </c>
      <c r="X65" s="196">
        <v>1.62</v>
      </c>
      <c r="Y65" s="196">
        <v>0</v>
      </c>
      <c r="Z65" s="196">
        <v>2.79</v>
      </c>
      <c r="AA65" s="196">
        <v>1.64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28.58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0.34</v>
      </c>
      <c r="L66" s="196">
        <v>476.31</v>
      </c>
      <c r="M66" s="196">
        <v>1.01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5.21</v>
      </c>
      <c r="T66" s="196">
        <v>0</v>
      </c>
      <c r="U66" s="196">
        <v>0.89</v>
      </c>
      <c r="V66" s="196">
        <v>0.2</v>
      </c>
      <c r="W66" s="196">
        <v>0.38</v>
      </c>
      <c r="X66" s="196">
        <v>1.62</v>
      </c>
      <c r="Y66" s="196">
        <v>0</v>
      </c>
      <c r="Z66" s="196">
        <v>2.79</v>
      </c>
      <c r="AA66" s="196">
        <v>1.64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16.559999999999999</v>
      </c>
      <c r="AT66" s="196">
        <v>28.58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0.34</v>
      </c>
      <c r="L67" s="196">
        <v>476.31</v>
      </c>
      <c r="M67" s="196">
        <v>1.01</v>
      </c>
      <c r="N67" s="196">
        <v>1.3</v>
      </c>
      <c r="O67" s="196">
        <v>0</v>
      </c>
      <c r="P67" s="196">
        <v>1.36</v>
      </c>
      <c r="Q67" s="196">
        <v>3.42</v>
      </c>
      <c r="R67" s="196">
        <v>0.47</v>
      </c>
      <c r="S67" s="196">
        <v>5.21</v>
      </c>
      <c r="T67" s="196">
        <v>0</v>
      </c>
      <c r="U67" s="196">
        <v>0.89</v>
      </c>
      <c r="V67" s="196">
        <v>0.2</v>
      </c>
      <c r="W67" s="196">
        <v>0.38</v>
      </c>
      <c r="X67" s="196">
        <v>1.62</v>
      </c>
      <c r="Y67" s="196">
        <v>0</v>
      </c>
      <c r="Z67" s="196">
        <v>2.79</v>
      </c>
      <c r="AA67" s="196">
        <v>1.64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16.559999999999999</v>
      </c>
      <c r="AT67" s="196">
        <v>28.58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0.34</v>
      </c>
      <c r="L68" s="196">
        <v>476.31</v>
      </c>
      <c r="M68" s="196">
        <v>1.01</v>
      </c>
      <c r="N68" s="196">
        <v>1.3</v>
      </c>
      <c r="O68" s="196">
        <v>0</v>
      </c>
      <c r="P68" s="196">
        <v>1.36</v>
      </c>
      <c r="Q68" s="196">
        <v>3.42</v>
      </c>
      <c r="R68" s="196">
        <v>0.47</v>
      </c>
      <c r="S68" s="196">
        <v>5.21</v>
      </c>
      <c r="T68" s="196">
        <v>0</v>
      </c>
      <c r="U68" s="196">
        <v>0.89</v>
      </c>
      <c r="V68" s="196">
        <v>0.2</v>
      </c>
      <c r="W68" s="196">
        <v>0.38</v>
      </c>
      <c r="X68" s="196">
        <v>2.84</v>
      </c>
      <c r="Y68" s="196">
        <v>0</v>
      </c>
      <c r="Z68" s="196">
        <v>2.79</v>
      </c>
      <c r="AA68" s="196">
        <v>1.64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28.58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0.34</v>
      </c>
      <c r="L69" s="196">
        <v>462.81</v>
      </c>
      <c r="M69" s="196">
        <v>1.01</v>
      </c>
      <c r="N69" s="196">
        <v>1.3</v>
      </c>
      <c r="O69" s="196">
        <v>0</v>
      </c>
      <c r="P69" s="196">
        <v>1.36</v>
      </c>
      <c r="Q69" s="196">
        <v>3.42</v>
      </c>
      <c r="R69" s="196">
        <v>0.47</v>
      </c>
      <c r="S69" s="196">
        <v>1.06</v>
      </c>
      <c r="T69" s="196">
        <v>0</v>
      </c>
      <c r="U69" s="196">
        <v>0.89</v>
      </c>
      <c r="V69" s="196">
        <v>0.2</v>
      </c>
      <c r="W69" s="196">
        <v>0.38</v>
      </c>
      <c r="X69" s="196">
        <v>1.63</v>
      </c>
      <c r="Y69" s="196">
        <v>0</v>
      </c>
      <c r="Z69" s="196">
        <v>2.79</v>
      </c>
      <c r="AA69" s="196">
        <v>1.64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12.26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28.58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0.34</v>
      </c>
      <c r="L70" s="196">
        <v>391.47</v>
      </c>
      <c r="M70" s="196">
        <v>1.01</v>
      </c>
      <c r="N70" s="196">
        <v>1.3</v>
      </c>
      <c r="O70" s="196">
        <v>0</v>
      </c>
      <c r="P70" s="196">
        <v>1.36</v>
      </c>
      <c r="Q70" s="196">
        <v>3.42</v>
      </c>
      <c r="R70" s="196">
        <v>0.47</v>
      </c>
      <c r="S70" s="196">
        <v>0.28999999999999998</v>
      </c>
      <c r="T70" s="196">
        <v>0</v>
      </c>
      <c r="U70" s="196">
        <v>0.89</v>
      </c>
      <c r="V70" s="196">
        <v>0.2</v>
      </c>
      <c r="W70" s="196">
        <v>0.38</v>
      </c>
      <c r="X70" s="196">
        <v>1.63</v>
      </c>
      <c r="Y70" s="196">
        <v>0</v>
      </c>
      <c r="Z70" s="196">
        <v>2.79</v>
      </c>
      <c r="AA70" s="196">
        <v>1.64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12.26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28.58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0.34</v>
      </c>
      <c r="L71" s="196">
        <v>391.47</v>
      </c>
      <c r="M71" s="196">
        <v>1.01</v>
      </c>
      <c r="N71" s="196">
        <v>1.3</v>
      </c>
      <c r="O71" s="196">
        <v>0</v>
      </c>
      <c r="P71" s="196">
        <v>1.36</v>
      </c>
      <c r="Q71" s="196">
        <v>3.42</v>
      </c>
      <c r="R71" s="196">
        <v>0.47</v>
      </c>
      <c r="S71" s="196">
        <v>0.28999999999999998</v>
      </c>
      <c r="T71" s="196">
        <v>0</v>
      </c>
      <c r="U71" s="196">
        <v>0.89</v>
      </c>
      <c r="V71" s="196">
        <v>0.2</v>
      </c>
      <c r="W71" s="196">
        <v>0.38</v>
      </c>
      <c r="X71" s="196">
        <v>1.63</v>
      </c>
      <c r="Y71" s="196">
        <v>0</v>
      </c>
      <c r="Z71" s="196">
        <v>2.79</v>
      </c>
      <c r="AA71" s="196">
        <v>1.64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12.26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28.58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0.34</v>
      </c>
      <c r="L72" s="196">
        <v>391.47</v>
      </c>
      <c r="M72" s="196">
        <v>1.01</v>
      </c>
      <c r="N72" s="196">
        <v>1.3</v>
      </c>
      <c r="O72" s="196">
        <v>0</v>
      </c>
      <c r="P72" s="196">
        <v>1.36</v>
      </c>
      <c r="Q72" s="196">
        <v>3.42</v>
      </c>
      <c r="R72" s="196">
        <v>0.47</v>
      </c>
      <c r="S72" s="196">
        <v>0.28999999999999998</v>
      </c>
      <c r="T72" s="196">
        <v>0</v>
      </c>
      <c r="U72" s="196">
        <v>0.89</v>
      </c>
      <c r="V72" s="196">
        <v>0.2</v>
      </c>
      <c r="W72" s="196">
        <v>0.38</v>
      </c>
      <c r="X72" s="196">
        <v>1.63</v>
      </c>
      <c r="Y72" s="196">
        <v>0</v>
      </c>
      <c r="Z72" s="196">
        <v>2.79</v>
      </c>
      <c r="AA72" s="196">
        <v>1.64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12.26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28.58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0.34</v>
      </c>
      <c r="L73" s="196">
        <v>391.47</v>
      </c>
      <c r="M73" s="196">
        <v>1.01</v>
      </c>
      <c r="N73" s="196">
        <v>1.3</v>
      </c>
      <c r="O73" s="196">
        <v>0</v>
      </c>
      <c r="P73" s="196">
        <v>1.36</v>
      </c>
      <c r="Q73" s="196">
        <v>3.42</v>
      </c>
      <c r="R73" s="196">
        <v>0.47</v>
      </c>
      <c r="S73" s="196">
        <v>0.28999999999999998</v>
      </c>
      <c r="T73" s="196">
        <v>0</v>
      </c>
      <c r="U73" s="196">
        <v>0.84</v>
      </c>
      <c r="V73" s="196">
        <v>0.2</v>
      </c>
      <c r="W73" s="196">
        <v>0.38</v>
      </c>
      <c r="X73" s="196">
        <v>1.63</v>
      </c>
      <c r="Y73" s="196">
        <v>0</v>
      </c>
      <c r="Z73" s="196">
        <v>2.08</v>
      </c>
      <c r="AA73" s="196">
        <v>1.4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12.26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28.58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0.34</v>
      </c>
      <c r="L74" s="196">
        <v>391.47</v>
      </c>
      <c r="M74" s="196">
        <v>1.01</v>
      </c>
      <c r="N74" s="196">
        <v>1.3</v>
      </c>
      <c r="O74" s="196">
        <v>0</v>
      </c>
      <c r="P74" s="196">
        <v>1.36</v>
      </c>
      <c r="Q74" s="196">
        <v>3.42</v>
      </c>
      <c r="R74" s="196">
        <v>0.47</v>
      </c>
      <c r="S74" s="196">
        <v>0.28999999999999998</v>
      </c>
      <c r="T74" s="196">
        <v>0</v>
      </c>
      <c r="U74" s="196">
        <v>0.8</v>
      </c>
      <c r="V74" s="196">
        <v>0.2</v>
      </c>
      <c r="W74" s="196">
        <v>0.38</v>
      </c>
      <c r="X74" s="196">
        <v>1.63</v>
      </c>
      <c r="Y74" s="196">
        <v>0</v>
      </c>
      <c r="Z74" s="196">
        <v>2.08</v>
      </c>
      <c r="AA74" s="196">
        <v>1.4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12.26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28.58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0.34</v>
      </c>
      <c r="L75" s="196">
        <v>391.47</v>
      </c>
      <c r="M75" s="196">
        <v>1.01</v>
      </c>
      <c r="N75" s="196">
        <v>1.3</v>
      </c>
      <c r="O75" s="196">
        <v>0</v>
      </c>
      <c r="P75" s="196">
        <v>1.36</v>
      </c>
      <c r="Q75" s="196">
        <v>3.42</v>
      </c>
      <c r="R75" s="196">
        <v>0.47</v>
      </c>
      <c r="S75" s="196">
        <v>0.28999999999999998</v>
      </c>
      <c r="T75" s="196">
        <v>0</v>
      </c>
      <c r="U75" s="196">
        <v>0.73</v>
      </c>
      <c r="V75" s="196">
        <v>0.2</v>
      </c>
      <c r="W75" s="196">
        <v>0.38</v>
      </c>
      <c r="X75" s="196">
        <v>1.63</v>
      </c>
      <c r="Y75" s="196">
        <v>0</v>
      </c>
      <c r="Z75" s="196">
        <v>2.79</v>
      </c>
      <c r="AA75" s="196">
        <v>1.64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12.26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28.58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0.34</v>
      </c>
      <c r="L76" s="196">
        <v>414.6</v>
      </c>
      <c r="M76" s="196">
        <v>1.01</v>
      </c>
      <c r="N76" s="196">
        <v>1.3</v>
      </c>
      <c r="O76" s="196">
        <v>0</v>
      </c>
      <c r="P76" s="196">
        <v>1.36</v>
      </c>
      <c r="Q76" s="196">
        <v>3.42</v>
      </c>
      <c r="R76" s="196">
        <v>0.47</v>
      </c>
      <c r="S76" s="196">
        <v>0.28999999999999998</v>
      </c>
      <c r="T76" s="196">
        <v>0</v>
      </c>
      <c r="U76" s="196">
        <v>0.73</v>
      </c>
      <c r="V76" s="196">
        <v>0.2</v>
      </c>
      <c r="W76" s="196">
        <v>0.38</v>
      </c>
      <c r="X76" s="196">
        <v>1.63</v>
      </c>
      <c r="Y76" s="196">
        <v>0</v>
      </c>
      <c r="Z76" s="196">
        <v>2.79</v>
      </c>
      <c r="AA76" s="196">
        <v>1.64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12.26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28.58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0.34</v>
      </c>
      <c r="L77" s="196">
        <v>433.89</v>
      </c>
      <c r="M77" s="196">
        <v>1.01</v>
      </c>
      <c r="N77" s="196">
        <v>1.3</v>
      </c>
      <c r="O77" s="196">
        <v>0</v>
      </c>
      <c r="P77" s="196">
        <v>1.36</v>
      </c>
      <c r="Q77" s="196">
        <v>3.42</v>
      </c>
      <c r="R77" s="196">
        <v>0.47</v>
      </c>
      <c r="S77" s="196">
        <v>0.28999999999999998</v>
      </c>
      <c r="T77" s="196">
        <v>0</v>
      </c>
      <c r="U77" s="196">
        <v>0.73</v>
      </c>
      <c r="V77" s="196">
        <v>0.2</v>
      </c>
      <c r="W77" s="196">
        <v>0.38</v>
      </c>
      <c r="X77" s="196">
        <v>1.63</v>
      </c>
      <c r="Y77" s="196">
        <v>0</v>
      </c>
      <c r="Z77" s="196">
        <v>2.79</v>
      </c>
      <c r="AA77" s="196">
        <v>1.64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12.26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28.58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0.34</v>
      </c>
      <c r="L78" s="196">
        <v>462.81</v>
      </c>
      <c r="M78" s="196">
        <v>1.01</v>
      </c>
      <c r="N78" s="196">
        <v>1.3</v>
      </c>
      <c r="O78" s="196">
        <v>0</v>
      </c>
      <c r="P78" s="196">
        <v>1.36</v>
      </c>
      <c r="Q78" s="196">
        <v>3.42</v>
      </c>
      <c r="R78" s="196">
        <v>0.47</v>
      </c>
      <c r="S78" s="196">
        <v>0.28999999999999998</v>
      </c>
      <c r="T78" s="196">
        <v>0</v>
      </c>
      <c r="U78" s="196">
        <v>0.73</v>
      </c>
      <c r="V78" s="196">
        <v>0.2</v>
      </c>
      <c r="W78" s="196">
        <v>0.38</v>
      </c>
      <c r="X78" s="196">
        <v>1.63</v>
      </c>
      <c r="Y78" s="196">
        <v>0</v>
      </c>
      <c r="Z78" s="196">
        <v>2.79</v>
      </c>
      <c r="AA78" s="196">
        <v>1.64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12.26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28.58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0.34</v>
      </c>
      <c r="L79" s="196">
        <v>476.31</v>
      </c>
      <c r="M79" s="196">
        <v>1.01</v>
      </c>
      <c r="N79" s="196">
        <v>1.3</v>
      </c>
      <c r="O79" s="196">
        <v>0</v>
      </c>
      <c r="P79" s="196">
        <v>1.36</v>
      </c>
      <c r="Q79" s="196">
        <v>3.42</v>
      </c>
      <c r="R79" s="196">
        <v>0.47</v>
      </c>
      <c r="S79" s="196">
        <v>5.21</v>
      </c>
      <c r="T79" s="196">
        <v>0</v>
      </c>
      <c r="U79" s="196">
        <v>0.73</v>
      </c>
      <c r="V79" s="196">
        <v>0.2</v>
      </c>
      <c r="W79" s="196">
        <v>0.38</v>
      </c>
      <c r="X79" s="196">
        <v>1.63</v>
      </c>
      <c r="Y79" s="196">
        <v>0</v>
      </c>
      <c r="Z79" s="196">
        <v>2.79</v>
      </c>
      <c r="AA79" s="196">
        <v>1.64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10.89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28.58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0.34</v>
      </c>
      <c r="L80" s="196">
        <v>476.31</v>
      </c>
      <c r="M80" s="196">
        <v>1.01</v>
      </c>
      <c r="N80" s="196">
        <v>1.3</v>
      </c>
      <c r="O80" s="196">
        <v>0</v>
      </c>
      <c r="P80" s="196">
        <v>1.36</v>
      </c>
      <c r="Q80" s="196">
        <v>3.42</v>
      </c>
      <c r="R80" s="196">
        <v>0.47</v>
      </c>
      <c r="S80" s="196">
        <v>5.21</v>
      </c>
      <c r="T80" s="196">
        <v>0</v>
      </c>
      <c r="U80" s="196">
        <v>0.73</v>
      </c>
      <c r="V80" s="196">
        <v>0.2</v>
      </c>
      <c r="W80" s="196">
        <v>0.38</v>
      </c>
      <c r="X80" s="196">
        <v>1.63</v>
      </c>
      <c r="Y80" s="196">
        <v>0</v>
      </c>
      <c r="Z80" s="196">
        <v>2.79</v>
      </c>
      <c r="AA80" s="196">
        <v>1.64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10.89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28.58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0.34</v>
      </c>
      <c r="L81" s="196">
        <v>476.31</v>
      </c>
      <c r="M81" s="196">
        <v>1.01</v>
      </c>
      <c r="N81" s="196">
        <v>1.3</v>
      </c>
      <c r="O81" s="196">
        <v>0</v>
      </c>
      <c r="P81" s="196">
        <v>1.36</v>
      </c>
      <c r="Q81" s="196">
        <v>3.42</v>
      </c>
      <c r="R81" s="196">
        <v>0.47</v>
      </c>
      <c r="S81" s="196">
        <v>5.21</v>
      </c>
      <c r="T81" s="196">
        <v>0</v>
      </c>
      <c r="U81" s="196">
        <v>0.73</v>
      </c>
      <c r="V81" s="196">
        <v>0.2</v>
      </c>
      <c r="W81" s="196">
        <v>0.38</v>
      </c>
      <c r="X81" s="196">
        <v>1.63</v>
      </c>
      <c r="Y81" s="196">
        <v>0</v>
      </c>
      <c r="Z81" s="196">
        <v>2.79</v>
      </c>
      <c r="AA81" s="196">
        <v>1.64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28.58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0.34</v>
      </c>
      <c r="L82" s="196">
        <v>476.31</v>
      </c>
      <c r="M82" s="196">
        <v>1.01</v>
      </c>
      <c r="N82" s="196">
        <v>1.3</v>
      </c>
      <c r="O82" s="196">
        <v>0</v>
      </c>
      <c r="P82" s="196">
        <v>1.36</v>
      </c>
      <c r="Q82" s="196">
        <v>3.42</v>
      </c>
      <c r="R82" s="196">
        <v>0.47</v>
      </c>
      <c r="S82" s="196">
        <v>5.21</v>
      </c>
      <c r="T82" s="196">
        <v>0</v>
      </c>
      <c r="U82" s="196">
        <v>0.73</v>
      </c>
      <c r="V82" s="196">
        <v>0.2</v>
      </c>
      <c r="W82" s="196">
        <v>0.38</v>
      </c>
      <c r="X82" s="196">
        <v>1.63</v>
      </c>
      <c r="Y82" s="196">
        <v>0</v>
      </c>
      <c r="Z82" s="196">
        <v>2.79</v>
      </c>
      <c r="AA82" s="196">
        <v>1.64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28.58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476.31</v>
      </c>
      <c r="M83" s="196">
        <v>1.01</v>
      </c>
      <c r="N83" s="196">
        <v>1.3</v>
      </c>
      <c r="O83" s="196">
        <v>0</v>
      </c>
      <c r="P83" s="196">
        <v>1.36</v>
      </c>
      <c r="Q83" s="196">
        <v>3.42</v>
      </c>
      <c r="R83" s="196">
        <v>0.47</v>
      </c>
      <c r="S83" s="196">
        <v>5.21</v>
      </c>
      <c r="T83" s="196">
        <v>0</v>
      </c>
      <c r="U83" s="196">
        <v>0.73</v>
      </c>
      <c r="V83" s="196">
        <v>0.2</v>
      </c>
      <c r="W83" s="196">
        <v>0.38</v>
      </c>
      <c r="X83" s="196">
        <v>1.63</v>
      </c>
      <c r="Y83" s="196">
        <v>0</v>
      </c>
      <c r="Z83" s="196">
        <v>2.79</v>
      </c>
      <c r="AA83" s="196">
        <v>1.64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28.58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0.34</v>
      </c>
      <c r="L84" s="196">
        <v>476.31</v>
      </c>
      <c r="M84" s="196">
        <v>1.01</v>
      </c>
      <c r="N84" s="196">
        <v>1.3</v>
      </c>
      <c r="O84" s="196">
        <v>0</v>
      </c>
      <c r="P84" s="196">
        <v>1.36</v>
      </c>
      <c r="Q84" s="196">
        <v>3.42</v>
      </c>
      <c r="R84" s="196">
        <v>0.47</v>
      </c>
      <c r="S84" s="196">
        <v>5.21</v>
      </c>
      <c r="T84" s="196">
        <v>0</v>
      </c>
      <c r="U84" s="196">
        <v>0.73</v>
      </c>
      <c r="V84" s="196">
        <v>0.2</v>
      </c>
      <c r="W84" s="196">
        <v>0.38</v>
      </c>
      <c r="X84" s="196">
        <v>1.63</v>
      </c>
      <c r="Y84" s="196">
        <v>0</v>
      </c>
      <c r="Z84" s="196">
        <v>2.79</v>
      </c>
      <c r="AA84" s="196">
        <v>1.64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28.58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476.31</v>
      </c>
      <c r="M85" s="196">
        <v>1.01</v>
      </c>
      <c r="N85" s="196">
        <v>1.3</v>
      </c>
      <c r="O85" s="196">
        <v>0</v>
      </c>
      <c r="P85" s="196">
        <v>1.36</v>
      </c>
      <c r="Q85" s="196">
        <v>3.42</v>
      </c>
      <c r="R85" s="196">
        <v>9.15</v>
      </c>
      <c r="S85" s="196">
        <v>5.21</v>
      </c>
      <c r="T85" s="196">
        <v>0</v>
      </c>
      <c r="U85" s="196">
        <v>0.73</v>
      </c>
      <c r="V85" s="196">
        <v>3.64</v>
      </c>
      <c r="W85" s="196">
        <v>0.38</v>
      </c>
      <c r="X85" s="196">
        <v>1.63</v>
      </c>
      <c r="Y85" s="196">
        <v>0</v>
      </c>
      <c r="Z85" s="196">
        <v>2.79</v>
      </c>
      <c r="AA85" s="196">
        <v>15.31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28.58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7.43</v>
      </c>
      <c r="L86" s="196">
        <v>476.31</v>
      </c>
      <c r="M86" s="196">
        <v>1.01</v>
      </c>
      <c r="N86" s="196">
        <v>1.3</v>
      </c>
      <c r="O86" s="196">
        <v>0</v>
      </c>
      <c r="P86" s="196">
        <v>1.36</v>
      </c>
      <c r="Q86" s="196">
        <v>3.42</v>
      </c>
      <c r="R86" s="196">
        <v>9.15</v>
      </c>
      <c r="S86" s="196">
        <v>5.21</v>
      </c>
      <c r="T86" s="196">
        <v>0</v>
      </c>
      <c r="U86" s="196">
        <v>0.73</v>
      </c>
      <c r="V86" s="196">
        <v>3.64</v>
      </c>
      <c r="W86" s="196">
        <v>0.38</v>
      </c>
      <c r="X86" s="196">
        <v>1.63</v>
      </c>
      <c r="Y86" s="196">
        <v>0</v>
      </c>
      <c r="Z86" s="196">
        <v>2.79</v>
      </c>
      <c r="AA86" s="196">
        <v>19.96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28.58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7.43</v>
      </c>
      <c r="L87" s="196">
        <v>476.31</v>
      </c>
      <c r="M87" s="196">
        <v>1.01</v>
      </c>
      <c r="N87" s="196">
        <v>1.3</v>
      </c>
      <c r="O87" s="196">
        <v>0</v>
      </c>
      <c r="P87" s="196">
        <v>1.36</v>
      </c>
      <c r="Q87" s="196">
        <v>3.42</v>
      </c>
      <c r="R87" s="196">
        <v>9.15</v>
      </c>
      <c r="S87" s="196">
        <v>5.21</v>
      </c>
      <c r="T87" s="196">
        <v>0</v>
      </c>
      <c r="U87" s="196">
        <v>0.73</v>
      </c>
      <c r="V87" s="196">
        <v>3.64</v>
      </c>
      <c r="W87" s="196">
        <v>0.38</v>
      </c>
      <c r="X87" s="196">
        <v>1.63</v>
      </c>
      <c r="Y87" s="196">
        <v>0</v>
      </c>
      <c r="Z87" s="196">
        <v>39.130000000000003</v>
      </c>
      <c r="AA87" s="196">
        <v>19.96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9.83</v>
      </c>
      <c r="AS87" s="196">
        <v>16.690000000000001</v>
      </c>
      <c r="AT87" s="196">
        <v>28.58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476.31</v>
      </c>
      <c r="M88" s="196">
        <v>1.01</v>
      </c>
      <c r="N88" s="196">
        <v>1.3</v>
      </c>
      <c r="O88" s="196">
        <v>0</v>
      </c>
      <c r="P88" s="196">
        <v>1.36</v>
      </c>
      <c r="Q88" s="196">
        <v>3.42</v>
      </c>
      <c r="R88" s="196">
        <v>9.15</v>
      </c>
      <c r="S88" s="196">
        <v>5.21</v>
      </c>
      <c r="T88" s="196">
        <v>0</v>
      </c>
      <c r="U88" s="196">
        <v>0.73</v>
      </c>
      <c r="V88" s="196">
        <v>3.64</v>
      </c>
      <c r="W88" s="196">
        <v>0.38</v>
      </c>
      <c r="X88" s="196">
        <v>1.63</v>
      </c>
      <c r="Y88" s="196">
        <v>0</v>
      </c>
      <c r="Z88" s="196">
        <v>58.41</v>
      </c>
      <c r="AA88" s="196">
        <v>19.96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9.83</v>
      </c>
      <c r="AS88" s="196">
        <v>16.690000000000001</v>
      </c>
      <c r="AT88" s="196">
        <v>28.58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476.31</v>
      </c>
      <c r="M89" s="196">
        <v>1.01</v>
      </c>
      <c r="N89" s="196">
        <v>1.3</v>
      </c>
      <c r="O89" s="196">
        <v>0</v>
      </c>
      <c r="P89" s="196">
        <v>1.36</v>
      </c>
      <c r="Q89" s="196">
        <v>3.42</v>
      </c>
      <c r="R89" s="196">
        <v>9.15</v>
      </c>
      <c r="S89" s="196">
        <v>5.21</v>
      </c>
      <c r="T89" s="196">
        <v>0</v>
      </c>
      <c r="U89" s="196">
        <v>0.73</v>
      </c>
      <c r="V89" s="196">
        <v>3.64</v>
      </c>
      <c r="W89" s="196">
        <v>5.86</v>
      </c>
      <c r="X89" s="196">
        <v>30.8</v>
      </c>
      <c r="Y89" s="196">
        <v>0</v>
      </c>
      <c r="Z89" s="196">
        <v>58.41</v>
      </c>
      <c r="AA89" s="196">
        <v>19.96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9.83</v>
      </c>
      <c r="AS89" s="196">
        <v>16.73</v>
      </c>
      <c r="AT89" s="196">
        <v>28.58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476.31</v>
      </c>
      <c r="M90" s="196">
        <v>1.01</v>
      </c>
      <c r="N90" s="196">
        <v>1.3</v>
      </c>
      <c r="O90" s="196">
        <v>0</v>
      </c>
      <c r="P90" s="196">
        <v>1.36</v>
      </c>
      <c r="Q90" s="196">
        <v>3.42</v>
      </c>
      <c r="R90" s="196">
        <v>9.15</v>
      </c>
      <c r="S90" s="196">
        <v>5.21</v>
      </c>
      <c r="T90" s="196">
        <v>0</v>
      </c>
      <c r="U90" s="196">
        <v>0.73</v>
      </c>
      <c r="V90" s="196">
        <v>3.64</v>
      </c>
      <c r="W90" s="196">
        <v>5.86</v>
      </c>
      <c r="X90" s="196">
        <v>30.8</v>
      </c>
      <c r="Y90" s="196">
        <v>0</v>
      </c>
      <c r="Z90" s="196">
        <v>58.41</v>
      </c>
      <c r="AA90" s="196">
        <v>19.96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9.83</v>
      </c>
      <c r="AS90" s="196">
        <v>16.73</v>
      </c>
      <c r="AT90" s="196">
        <v>28.58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476.31</v>
      </c>
      <c r="M91" s="196">
        <v>1.01</v>
      </c>
      <c r="N91" s="196">
        <v>1.3</v>
      </c>
      <c r="O91" s="196">
        <v>0</v>
      </c>
      <c r="P91" s="196">
        <v>1.36</v>
      </c>
      <c r="Q91" s="196">
        <v>3.42</v>
      </c>
      <c r="R91" s="196">
        <v>9.15</v>
      </c>
      <c r="S91" s="196">
        <v>5.21</v>
      </c>
      <c r="T91" s="196">
        <v>0</v>
      </c>
      <c r="U91" s="196">
        <v>0.73</v>
      </c>
      <c r="V91" s="196">
        <v>3.64</v>
      </c>
      <c r="W91" s="196">
        <v>5.86</v>
      </c>
      <c r="X91" s="196">
        <v>30.8</v>
      </c>
      <c r="Y91" s="196">
        <v>0</v>
      </c>
      <c r="Z91" s="196">
        <v>58.27</v>
      </c>
      <c r="AA91" s="196">
        <v>19.91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28.58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476.31</v>
      </c>
      <c r="M92" s="196">
        <v>1.01</v>
      </c>
      <c r="N92" s="196">
        <v>1.3</v>
      </c>
      <c r="O92" s="196">
        <v>0</v>
      </c>
      <c r="P92" s="196">
        <v>1.36</v>
      </c>
      <c r="Q92" s="196">
        <v>3.42</v>
      </c>
      <c r="R92" s="196">
        <v>9.15</v>
      </c>
      <c r="S92" s="196">
        <v>5.21</v>
      </c>
      <c r="T92" s="196">
        <v>0</v>
      </c>
      <c r="U92" s="196">
        <v>0.73</v>
      </c>
      <c r="V92" s="196">
        <v>3.64</v>
      </c>
      <c r="W92" s="196">
        <v>5.86</v>
      </c>
      <c r="X92" s="196">
        <v>30.8</v>
      </c>
      <c r="Y92" s="196">
        <v>0</v>
      </c>
      <c r="Z92" s="196">
        <v>58.27</v>
      </c>
      <c r="AA92" s="196">
        <v>19.91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28.58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476.31</v>
      </c>
      <c r="M93" s="196">
        <v>1.01</v>
      </c>
      <c r="N93" s="196">
        <v>1.3</v>
      </c>
      <c r="O93" s="196">
        <v>0</v>
      </c>
      <c r="P93" s="196">
        <v>1.36</v>
      </c>
      <c r="Q93" s="196">
        <v>3.42</v>
      </c>
      <c r="R93" s="196">
        <v>9.15</v>
      </c>
      <c r="S93" s="196">
        <v>5.21</v>
      </c>
      <c r="T93" s="196">
        <v>0</v>
      </c>
      <c r="U93" s="196">
        <v>0.73</v>
      </c>
      <c r="V93" s="196">
        <v>3.64</v>
      </c>
      <c r="W93" s="196">
        <v>5.86</v>
      </c>
      <c r="X93" s="196">
        <v>30.8</v>
      </c>
      <c r="Y93" s="196">
        <v>0</v>
      </c>
      <c r="Z93" s="196">
        <v>58.27</v>
      </c>
      <c r="AA93" s="196">
        <v>19.91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28.58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476.31</v>
      </c>
      <c r="M94" s="196">
        <v>1.01</v>
      </c>
      <c r="N94" s="196">
        <v>1.3</v>
      </c>
      <c r="O94" s="196">
        <v>0</v>
      </c>
      <c r="P94" s="196">
        <v>1.36</v>
      </c>
      <c r="Q94" s="196">
        <v>3.42</v>
      </c>
      <c r="R94" s="196">
        <v>9.15</v>
      </c>
      <c r="S94" s="196">
        <v>5.21</v>
      </c>
      <c r="T94" s="196">
        <v>0</v>
      </c>
      <c r="U94" s="196">
        <v>0.73</v>
      </c>
      <c r="V94" s="196">
        <v>3.64</v>
      </c>
      <c r="W94" s="196">
        <v>5.86</v>
      </c>
      <c r="X94" s="196">
        <v>30.8</v>
      </c>
      <c r="Y94" s="196">
        <v>0</v>
      </c>
      <c r="Z94" s="196">
        <v>58.27</v>
      </c>
      <c r="AA94" s="196">
        <v>19.91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28.58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7.43</v>
      </c>
      <c r="L95" s="196">
        <v>476.31</v>
      </c>
      <c r="M95" s="196">
        <v>1.01</v>
      </c>
      <c r="N95" s="196">
        <v>1.3</v>
      </c>
      <c r="O95" s="196">
        <v>0</v>
      </c>
      <c r="P95" s="196">
        <v>1.36</v>
      </c>
      <c r="Q95" s="196">
        <v>3.42</v>
      </c>
      <c r="R95" s="196">
        <v>9.15</v>
      </c>
      <c r="S95" s="196">
        <v>5.21</v>
      </c>
      <c r="T95" s="196">
        <v>0</v>
      </c>
      <c r="U95" s="196">
        <v>0.73</v>
      </c>
      <c r="V95" s="196">
        <v>3.64</v>
      </c>
      <c r="W95" s="196">
        <v>5.86</v>
      </c>
      <c r="X95" s="196">
        <v>30.8</v>
      </c>
      <c r="Y95" s="196">
        <v>0</v>
      </c>
      <c r="Z95" s="196">
        <v>49.24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28.58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476.31</v>
      </c>
      <c r="M96" s="196">
        <v>1.01</v>
      </c>
      <c r="N96" s="196">
        <v>1.3</v>
      </c>
      <c r="O96" s="196">
        <v>0</v>
      </c>
      <c r="P96" s="196">
        <v>1.36</v>
      </c>
      <c r="Q96" s="196">
        <v>3.42</v>
      </c>
      <c r="R96" s="196">
        <v>9.15</v>
      </c>
      <c r="S96" s="196">
        <v>5.21</v>
      </c>
      <c r="T96" s="196">
        <v>0</v>
      </c>
      <c r="U96" s="196">
        <v>0.73</v>
      </c>
      <c r="V96" s="196">
        <v>3.64</v>
      </c>
      <c r="W96" s="196">
        <v>5.86</v>
      </c>
      <c r="X96" s="196">
        <v>30.8</v>
      </c>
      <c r="Y96" s="196">
        <v>0</v>
      </c>
      <c r="Z96" s="196">
        <v>58.41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28.58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476.31</v>
      </c>
      <c r="M97" s="196">
        <v>1.01</v>
      </c>
      <c r="N97" s="196">
        <v>1.3</v>
      </c>
      <c r="O97" s="196">
        <v>0</v>
      </c>
      <c r="P97" s="196">
        <v>1.36</v>
      </c>
      <c r="Q97" s="196">
        <v>3.42</v>
      </c>
      <c r="R97" s="196">
        <v>9.15</v>
      </c>
      <c r="S97" s="196">
        <v>5.21</v>
      </c>
      <c r="T97" s="196">
        <v>0</v>
      </c>
      <c r="U97" s="196">
        <v>0.73</v>
      </c>
      <c r="V97" s="196">
        <v>3.64</v>
      </c>
      <c r="W97" s="196">
        <v>5.86</v>
      </c>
      <c r="X97" s="196">
        <v>30.8</v>
      </c>
      <c r="Y97" s="196">
        <v>0</v>
      </c>
      <c r="Z97" s="196">
        <v>58.41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28.58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476.31</v>
      </c>
      <c r="M98" s="196">
        <v>1.01</v>
      </c>
      <c r="N98" s="196">
        <v>1.3</v>
      </c>
      <c r="O98" s="196">
        <v>0</v>
      </c>
      <c r="P98" s="196">
        <v>1.36</v>
      </c>
      <c r="Q98" s="196">
        <v>3.42</v>
      </c>
      <c r="R98" s="196">
        <v>9.15</v>
      </c>
      <c r="S98" s="196">
        <v>5.21</v>
      </c>
      <c r="T98" s="196">
        <v>0</v>
      </c>
      <c r="U98" s="196">
        <v>0.73</v>
      </c>
      <c r="V98" s="196">
        <v>3.64</v>
      </c>
      <c r="W98" s="196">
        <v>5.86</v>
      </c>
      <c r="X98" s="196">
        <v>30.8</v>
      </c>
      <c r="Y98" s="196">
        <v>0</v>
      </c>
      <c r="Z98" s="196">
        <v>58.41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28.58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9.1369999999999993E-2</v>
      </c>
      <c r="L99">
        <f t="shared" si="0"/>
        <v>8.4724850000000043</v>
      </c>
      <c r="M99">
        <f t="shared" si="0"/>
        <v>2.721000000000004E-2</v>
      </c>
      <c r="N99">
        <f t="shared" si="0"/>
        <v>3.2097499999999952E-2</v>
      </c>
      <c r="O99">
        <f t="shared" si="0"/>
        <v>0</v>
      </c>
      <c r="P99">
        <f t="shared" si="0"/>
        <v>3.2639999999999995E-2</v>
      </c>
      <c r="Q99">
        <f t="shared" si="0"/>
        <v>7.5707499999999928E-2</v>
      </c>
      <c r="R99">
        <f t="shared" si="0"/>
        <v>0.10488000000000011</v>
      </c>
      <c r="S99">
        <f t="shared" si="0"/>
        <v>9.1994999999999938E-2</v>
      </c>
      <c r="T99">
        <f t="shared" si="0"/>
        <v>0</v>
      </c>
      <c r="U99">
        <f t="shared" si="0"/>
        <v>2.0655000000000021E-2</v>
      </c>
      <c r="V99">
        <f t="shared" si="0"/>
        <v>4.1775000000000007E-2</v>
      </c>
      <c r="W99">
        <f t="shared" si="0"/>
        <v>5.7857499999999978E-2</v>
      </c>
      <c r="X99">
        <f t="shared" si="0"/>
        <v>0.29968749999999983</v>
      </c>
      <c r="Y99">
        <f t="shared" si="0"/>
        <v>0</v>
      </c>
      <c r="Z99">
        <f t="shared" si="0"/>
        <v>0.60699999999999943</v>
      </c>
      <c r="AA99">
        <f t="shared" si="0"/>
        <v>0.23477249999999986</v>
      </c>
      <c r="AB99">
        <f t="shared" si="0"/>
        <v>0</v>
      </c>
      <c r="AC99">
        <f t="shared" si="0"/>
        <v>3.3589999999999946E-2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0.24574499999999977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0.23583999999999994</v>
      </c>
      <c r="AS99">
        <f t="shared" si="0"/>
        <v>0.39989499999999978</v>
      </c>
      <c r="AT99">
        <f t="shared" si="0"/>
        <v>0.68591999999999909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-1.27</v>
      </c>
      <c r="D30" s="82">
        <v>0</v>
      </c>
      <c r="E30" s="82">
        <v>0</v>
      </c>
      <c r="F30" s="82">
        <v>-1.73</v>
      </c>
      <c r="G30" s="82">
        <v>-3</v>
      </c>
      <c r="H30" s="76"/>
      <c r="I30" s="31">
        <v>28</v>
      </c>
      <c r="J30" s="82">
        <v>1.27</v>
      </c>
      <c r="K30" s="82">
        <v>0</v>
      </c>
      <c r="L30" s="82">
        <v>0</v>
      </c>
      <c r="M30" s="82">
        <v>0</v>
      </c>
      <c r="N30" s="82">
        <v>1.27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1.73</v>
      </c>
      <c r="AF30" s="82">
        <v>0</v>
      </c>
      <c r="AG30" s="82">
        <v>0</v>
      </c>
      <c r="AH30" s="82">
        <v>0</v>
      </c>
      <c r="AI30" s="82">
        <v>1.73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1.27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-1.27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1.73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-1.73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12.7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12.7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17.3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17.3</v>
      </c>
      <c r="DF30" s="81">
        <f t="shared" si="31"/>
        <v>3</v>
      </c>
      <c r="DG30" s="81">
        <f t="shared" si="32"/>
        <v>-1.27</v>
      </c>
      <c r="DH30" s="81">
        <f t="shared" si="33"/>
        <v>0</v>
      </c>
      <c r="DI30" s="81">
        <f t="shared" si="34"/>
        <v>0</v>
      </c>
      <c r="DJ30" s="81">
        <f t="shared" si="35"/>
        <v>-1.73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-3</v>
      </c>
      <c r="G31" s="82">
        <v>-3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</v>
      </c>
      <c r="AF31" s="82">
        <v>0</v>
      </c>
      <c r="AG31" s="82">
        <v>0</v>
      </c>
      <c r="AH31" s="82">
        <v>0</v>
      </c>
      <c r="AI31" s="82">
        <v>3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-3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30</v>
      </c>
      <c r="DF31" s="81">
        <f t="shared" si="31"/>
        <v>3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-3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-1.27</v>
      </c>
      <c r="D32" s="82">
        <v>0</v>
      </c>
      <c r="E32" s="82">
        <v>0</v>
      </c>
      <c r="F32" s="82">
        <v>-1.73</v>
      </c>
      <c r="G32" s="82">
        <v>-3</v>
      </c>
      <c r="H32" s="76"/>
      <c r="I32" s="31">
        <v>30</v>
      </c>
      <c r="J32" s="82">
        <v>1.27</v>
      </c>
      <c r="K32" s="82">
        <v>0</v>
      </c>
      <c r="L32" s="82">
        <v>0</v>
      </c>
      <c r="M32" s="82">
        <v>0</v>
      </c>
      <c r="N32" s="82">
        <v>1.27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1.73</v>
      </c>
      <c r="AF32" s="82">
        <v>0</v>
      </c>
      <c r="AG32" s="82">
        <v>0</v>
      </c>
      <c r="AH32" s="82">
        <v>0</v>
      </c>
      <c r="AI32" s="82">
        <v>1.73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1.27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-1.27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1.73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-1.73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12.7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12.7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17.3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17.3</v>
      </c>
      <c r="DF32" s="81">
        <f t="shared" si="31"/>
        <v>3</v>
      </c>
      <c r="DG32" s="81">
        <f t="shared" si="32"/>
        <v>-1.27</v>
      </c>
      <c r="DH32" s="81">
        <f t="shared" si="33"/>
        <v>0</v>
      </c>
      <c r="DI32" s="81">
        <f t="shared" si="34"/>
        <v>0</v>
      </c>
      <c r="DJ32" s="81">
        <f t="shared" si="35"/>
        <v>-1.73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-46</v>
      </c>
      <c r="G34" s="82">
        <v>-46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46</v>
      </c>
      <c r="AF34" s="82">
        <v>0</v>
      </c>
      <c r="AG34" s="82">
        <v>0</v>
      </c>
      <c r="AH34" s="82">
        <v>0</v>
      </c>
      <c r="AI34" s="82">
        <v>46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46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-46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460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460</v>
      </c>
      <c r="DF34" s="81">
        <f t="shared" si="31"/>
        <v>46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-46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-41</v>
      </c>
      <c r="D39" s="82">
        <v>0</v>
      </c>
      <c r="E39" s="82">
        <v>0</v>
      </c>
      <c r="F39" s="82">
        <v>0</v>
      </c>
      <c r="G39" s="82">
        <v>-41</v>
      </c>
      <c r="H39" s="76"/>
      <c r="I39" s="31">
        <v>37</v>
      </c>
      <c r="J39" s="82">
        <v>41</v>
      </c>
      <c r="K39" s="82">
        <v>0</v>
      </c>
      <c r="L39" s="82">
        <v>0</v>
      </c>
      <c r="M39" s="82">
        <v>0</v>
      </c>
      <c r="N39" s="82">
        <v>41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41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-41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410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410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41</v>
      </c>
      <c r="DG39" s="81">
        <f t="shared" si="32"/>
        <v>-41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-36</v>
      </c>
      <c r="D40" s="82">
        <v>0</v>
      </c>
      <c r="E40" s="82">
        <v>0</v>
      </c>
      <c r="F40" s="82">
        <v>0</v>
      </c>
      <c r="G40" s="82">
        <v>-36</v>
      </c>
      <c r="H40" s="76"/>
      <c r="I40" s="31">
        <v>38</v>
      </c>
      <c r="J40" s="82">
        <v>36</v>
      </c>
      <c r="K40" s="82">
        <v>0</v>
      </c>
      <c r="L40" s="82">
        <v>0</v>
      </c>
      <c r="M40" s="82">
        <v>0</v>
      </c>
      <c r="N40" s="82">
        <v>36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360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360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36</v>
      </c>
      <c r="DG40" s="81">
        <f t="shared" si="32"/>
        <v>-36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-37.679000000000002</v>
      </c>
      <c r="D70" s="82">
        <v>0</v>
      </c>
      <c r="E70" s="82">
        <v>0</v>
      </c>
      <c r="F70" s="82">
        <v>-51.320999999999998</v>
      </c>
      <c r="G70" s="82">
        <v>-89</v>
      </c>
      <c r="H70" s="76"/>
      <c r="I70" s="31">
        <v>68</v>
      </c>
      <c r="J70" s="82">
        <v>37.679000000000002</v>
      </c>
      <c r="K70" s="82">
        <v>0</v>
      </c>
      <c r="L70" s="82">
        <v>0</v>
      </c>
      <c r="M70" s="82">
        <v>0</v>
      </c>
      <c r="N70" s="82">
        <v>37.679000000000002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51.320999999999998</v>
      </c>
      <c r="AF70" s="82">
        <v>0</v>
      </c>
      <c r="AG70" s="82">
        <v>0</v>
      </c>
      <c r="AH70" s="82">
        <v>0</v>
      </c>
      <c r="AI70" s="82">
        <v>51.320999999999998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37.679000000000002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-37.679000000000002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51.320999999999998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-51.320999999999998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376.79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376.79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513.21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513.21</v>
      </c>
      <c r="DF70" s="81">
        <f t="shared" si="59"/>
        <v>89</v>
      </c>
      <c r="DG70" s="81">
        <f t="shared" si="60"/>
        <v>-37.679000000000002</v>
      </c>
      <c r="DH70" s="81">
        <f t="shared" si="61"/>
        <v>0</v>
      </c>
      <c r="DI70" s="81">
        <f t="shared" si="62"/>
        <v>0</v>
      </c>
      <c r="DJ70" s="81">
        <f t="shared" si="63"/>
        <v>-51.320999999999998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-50</v>
      </c>
      <c r="D71" s="82">
        <v>0</v>
      </c>
      <c r="E71" s="82">
        <v>0</v>
      </c>
      <c r="F71" s="82">
        <v>-83</v>
      </c>
      <c r="G71" s="82">
        <v>-133</v>
      </c>
      <c r="H71" s="76"/>
      <c r="I71" s="31">
        <v>69</v>
      </c>
      <c r="J71" s="82">
        <v>50</v>
      </c>
      <c r="K71" s="82">
        <v>0</v>
      </c>
      <c r="L71" s="82">
        <v>0</v>
      </c>
      <c r="M71" s="82">
        <v>0</v>
      </c>
      <c r="N71" s="82">
        <v>50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83</v>
      </c>
      <c r="AF71" s="82">
        <v>0</v>
      </c>
      <c r="AG71" s="82">
        <v>0</v>
      </c>
      <c r="AH71" s="82">
        <v>0</v>
      </c>
      <c r="AI71" s="82">
        <v>83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-50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83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-83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500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830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830</v>
      </c>
      <c r="DF71" s="81">
        <f t="shared" si="59"/>
        <v>133</v>
      </c>
      <c r="DG71" s="81">
        <f t="shared" si="60"/>
        <v>-50</v>
      </c>
      <c r="DH71" s="81">
        <f t="shared" si="61"/>
        <v>0</v>
      </c>
      <c r="DI71" s="81">
        <f t="shared" si="62"/>
        <v>0</v>
      </c>
      <c r="DJ71" s="81">
        <f t="shared" si="63"/>
        <v>-83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-30</v>
      </c>
      <c r="D72" s="82">
        <v>0</v>
      </c>
      <c r="E72" s="82">
        <v>0</v>
      </c>
      <c r="F72" s="82">
        <v>-85.855999999999995</v>
      </c>
      <c r="G72" s="82">
        <v>-115.85599999999999</v>
      </c>
      <c r="H72" s="76"/>
      <c r="I72" s="31">
        <v>70</v>
      </c>
      <c r="J72" s="82">
        <v>30</v>
      </c>
      <c r="K72" s="82">
        <v>0</v>
      </c>
      <c r="L72" s="82">
        <v>0</v>
      </c>
      <c r="M72" s="82">
        <v>0</v>
      </c>
      <c r="N72" s="82">
        <v>30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85.855999999999995</v>
      </c>
      <c r="AF72" s="82">
        <v>0</v>
      </c>
      <c r="AG72" s="82">
        <v>0</v>
      </c>
      <c r="AH72" s="82">
        <v>0</v>
      </c>
      <c r="AI72" s="82">
        <v>85.855999999999995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85.855999999999995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-85.855999999999995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858.56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858.56</v>
      </c>
      <c r="DF72" s="81">
        <f t="shared" si="59"/>
        <v>115.85599999999999</v>
      </c>
      <c r="DG72" s="81">
        <f t="shared" si="60"/>
        <v>-30</v>
      </c>
      <c r="DH72" s="81">
        <f t="shared" si="61"/>
        <v>0</v>
      </c>
      <c r="DI72" s="81">
        <f t="shared" si="62"/>
        <v>0</v>
      </c>
      <c r="DJ72" s="81">
        <f t="shared" si="63"/>
        <v>-85.855999999999995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-10</v>
      </c>
      <c r="D73" s="82">
        <v>0</v>
      </c>
      <c r="E73" s="82">
        <v>0</v>
      </c>
      <c r="F73" s="82">
        <v>-86.921999999999997</v>
      </c>
      <c r="G73" s="82">
        <v>-96.921999999999997</v>
      </c>
      <c r="H73" s="76"/>
      <c r="I73" s="31">
        <v>71</v>
      </c>
      <c r="J73" s="82">
        <v>10</v>
      </c>
      <c r="K73" s="82">
        <v>0</v>
      </c>
      <c r="L73" s="82">
        <v>0</v>
      </c>
      <c r="M73" s="82">
        <v>0</v>
      </c>
      <c r="N73" s="82">
        <v>10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86.921999999999997</v>
      </c>
      <c r="AF73" s="82">
        <v>0</v>
      </c>
      <c r="AG73" s="82">
        <v>0</v>
      </c>
      <c r="AH73" s="82">
        <v>0</v>
      </c>
      <c r="AI73" s="82">
        <v>86.921999999999997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86.921999999999997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-86.921999999999997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100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869.22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869.22</v>
      </c>
      <c r="DF73" s="81">
        <f t="shared" si="59"/>
        <v>96.921999999999997</v>
      </c>
      <c r="DG73" s="81">
        <f t="shared" si="60"/>
        <v>-10</v>
      </c>
      <c r="DH73" s="81">
        <f t="shared" si="61"/>
        <v>0</v>
      </c>
      <c r="DI73" s="81">
        <f t="shared" si="62"/>
        <v>0</v>
      </c>
      <c r="DJ73" s="81">
        <f t="shared" si="63"/>
        <v>-86.921999999999997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-25</v>
      </c>
      <c r="D74" s="82">
        <v>0</v>
      </c>
      <c r="E74" s="82">
        <v>0</v>
      </c>
      <c r="F74" s="82">
        <v>-116.355</v>
      </c>
      <c r="G74" s="82">
        <v>-141.35499999999999</v>
      </c>
      <c r="H74" s="76"/>
      <c r="I74" s="31">
        <v>72</v>
      </c>
      <c r="J74" s="82">
        <v>25</v>
      </c>
      <c r="K74" s="82">
        <v>0</v>
      </c>
      <c r="L74" s="82">
        <v>0</v>
      </c>
      <c r="M74" s="82">
        <v>0</v>
      </c>
      <c r="N74" s="82">
        <v>25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116.355</v>
      </c>
      <c r="AF74" s="82">
        <v>0</v>
      </c>
      <c r="AG74" s="82">
        <v>0</v>
      </c>
      <c r="AH74" s="82">
        <v>0</v>
      </c>
      <c r="AI74" s="82">
        <v>116.355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25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-25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116.355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-116.355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250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250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1163.55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1163.55</v>
      </c>
      <c r="DF74" s="81">
        <f t="shared" si="59"/>
        <v>141.35500000000002</v>
      </c>
      <c r="DG74" s="81">
        <f t="shared" si="60"/>
        <v>-25</v>
      </c>
      <c r="DH74" s="81">
        <f t="shared" si="61"/>
        <v>0</v>
      </c>
      <c r="DI74" s="81">
        <f t="shared" si="62"/>
        <v>0</v>
      </c>
      <c r="DJ74" s="81">
        <f t="shared" si="63"/>
        <v>-116.355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-25</v>
      </c>
      <c r="D75" s="82">
        <v>0</v>
      </c>
      <c r="E75" s="82">
        <v>0</v>
      </c>
      <c r="F75" s="82">
        <v>-77</v>
      </c>
      <c r="G75" s="82">
        <v>-102</v>
      </c>
      <c r="H75" s="76"/>
      <c r="I75" s="31">
        <v>73</v>
      </c>
      <c r="J75" s="82">
        <v>25</v>
      </c>
      <c r="K75" s="82">
        <v>0</v>
      </c>
      <c r="L75" s="82">
        <v>0</v>
      </c>
      <c r="M75" s="82">
        <v>0</v>
      </c>
      <c r="N75" s="82">
        <v>25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77</v>
      </c>
      <c r="AF75" s="82">
        <v>0</v>
      </c>
      <c r="AG75" s="82">
        <v>0</v>
      </c>
      <c r="AH75" s="82">
        <v>0</v>
      </c>
      <c r="AI75" s="82">
        <v>77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25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-25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77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-77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250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250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770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770</v>
      </c>
      <c r="DF75" s="81">
        <f t="shared" si="59"/>
        <v>102</v>
      </c>
      <c r="DG75" s="81">
        <f t="shared" si="60"/>
        <v>-25</v>
      </c>
      <c r="DH75" s="81">
        <f t="shared" si="61"/>
        <v>0</v>
      </c>
      <c r="DI75" s="81">
        <f t="shared" si="62"/>
        <v>0</v>
      </c>
      <c r="DJ75" s="81">
        <f t="shared" si="63"/>
        <v>-77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-40</v>
      </c>
      <c r="D76" s="82">
        <v>0</v>
      </c>
      <c r="E76" s="82">
        <v>0</v>
      </c>
      <c r="F76" s="82">
        <v>-56</v>
      </c>
      <c r="G76" s="82">
        <v>-96</v>
      </c>
      <c r="H76" s="76"/>
      <c r="I76" s="31">
        <v>74</v>
      </c>
      <c r="J76" s="82">
        <v>40</v>
      </c>
      <c r="K76" s="82">
        <v>0</v>
      </c>
      <c r="L76" s="82">
        <v>0</v>
      </c>
      <c r="M76" s="82">
        <v>0</v>
      </c>
      <c r="N76" s="82">
        <v>40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56</v>
      </c>
      <c r="AF76" s="82">
        <v>0</v>
      </c>
      <c r="AG76" s="82">
        <v>0</v>
      </c>
      <c r="AH76" s="82">
        <v>0</v>
      </c>
      <c r="AI76" s="82">
        <v>56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40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-40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56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-56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400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400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560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560</v>
      </c>
      <c r="DF76" s="81">
        <f t="shared" si="59"/>
        <v>96</v>
      </c>
      <c r="DG76" s="81">
        <f t="shared" si="60"/>
        <v>-40</v>
      </c>
      <c r="DH76" s="81">
        <f t="shared" si="61"/>
        <v>0</v>
      </c>
      <c r="DI76" s="81">
        <f t="shared" si="62"/>
        <v>0</v>
      </c>
      <c r="DJ76" s="81">
        <f t="shared" si="63"/>
        <v>-56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-37.679000000000002</v>
      </c>
      <c r="D77" s="82">
        <v>0</v>
      </c>
      <c r="E77" s="82">
        <v>0</v>
      </c>
      <c r="F77" s="82">
        <v>-51.320999999999998</v>
      </c>
      <c r="G77" s="82">
        <v>-89</v>
      </c>
      <c r="H77" s="76"/>
      <c r="I77" s="31">
        <v>75</v>
      </c>
      <c r="J77" s="82">
        <v>37.679000000000002</v>
      </c>
      <c r="K77" s="82">
        <v>0</v>
      </c>
      <c r="L77" s="82">
        <v>0</v>
      </c>
      <c r="M77" s="82">
        <v>0</v>
      </c>
      <c r="N77" s="82">
        <v>37.679000000000002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51.320999999999998</v>
      </c>
      <c r="AF77" s="82">
        <v>0</v>
      </c>
      <c r="AG77" s="82">
        <v>0</v>
      </c>
      <c r="AH77" s="82">
        <v>0</v>
      </c>
      <c r="AI77" s="82">
        <v>51.320999999999998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37.679000000000002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-37.679000000000002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51.320999999999998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-51.320999999999998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376.79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376.79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513.21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513.21</v>
      </c>
      <c r="DF77" s="81">
        <f t="shared" si="59"/>
        <v>89</v>
      </c>
      <c r="DG77" s="81">
        <f t="shared" si="60"/>
        <v>-37.679000000000002</v>
      </c>
      <c r="DH77" s="81">
        <f t="shared" si="61"/>
        <v>0</v>
      </c>
      <c r="DI77" s="81">
        <f t="shared" si="62"/>
        <v>0</v>
      </c>
      <c r="DJ77" s="81">
        <f t="shared" si="63"/>
        <v>-51.320999999999998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-28.789000000000001</v>
      </c>
      <c r="D78" s="82">
        <v>0</v>
      </c>
      <c r="E78" s="82">
        <v>0</v>
      </c>
      <c r="F78" s="82">
        <v>-39.210999999999999</v>
      </c>
      <c r="G78" s="82">
        <v>-68</v>
      </c>
      <c r="H78" s="76"/>
      <c r="I78" s="31">
        <v>76</v>
      </c>
      <c r="J78" s="82">
        <v>28.789000000000001</v>
      </c>
      <c r="K78" s="82">
        <v>0</v>
      </c>
      <c r="L78" s="82">
        <v>0</v>
      </c>
      <c r="M78" s="82">
        <v>0</v>
      </c>
      <c r="N78" s="82">
        <v>28.789000000000001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39.210999999999999</v>
      </c>
      <c r="AF78" s="82">
        <v>0</v>
      </c>
      <c r="AG78" s="82">
        <v>0</v>
      </c>
      <c r="AH78" s="82">
        <v>0</v>
      </c>
      <c r="AI78" s="82">
        <v>39.210999999999999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28.789000000000001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-28.789000000000001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39.210999999999999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-39.210999999999999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287.89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287.89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392.11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392.11</v>
      </c>
      <c r="DF78" s="81">
        <f t="shared" si="59"/>
        <v>68</v>
      </c>
      <c r="DG78" s="81">
        <f t="shared" si="60"/>
        <v>-28.789000000000001</v>
      </c>
      <c r="DH78" s="81">
        <f t="shared" si="61"/>
        <v>0</v>
      </c>
      <c r="DI78" s="81">
        <f t="shared" si="62"/>
        <v>0</v>
      </c>
      <c r="DJ78" s="81">
        <f t="shared" si="63"/>
        <v>-39.210999999999999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-5.5039999999999996</v>
      </c>
      <c r="D79" s="82">
        <v>0</v>
      </c>
      <c r="E79" s="82">
        <v>0</v>
      </c>
      <c r="F79" s="82">
        <v>-7.4960000000000004</v>
      </c>
      <c r="G79" s="82">
        <v>-13</v>
      </c>
      <c r="H79" s="76"/>
      <c r="I79" s="31">
        <v>77</v>
      </c>
      <c r="J79" s="82">
        <v>5.5039999999999996</v>
      </c>
      <c r="K79" s="82">
        <v>0</v>
      </c>
      <c r="L79" s="82">
        <v>0</v>
      </c>
      <c r="M79" s="82">
        <v>0</v>
      </c>
      <c r="N79" s="82">
        <v>5.5039999999999996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7.4960000000000004</v>
      </c>
      <c r="AF79" s="82">
        <v>0</v>
      </c>
      <c r="AG79" s="82">
        <v>0</v>
      </c>
      <c r="AH79" s="82">
        <v>0</v>
      </c>
      <c r="AI79" s="82">
        <v>7.4960000000000004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5.5039999999999996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-5.5039999999999996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7.4960000000000004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-7.4960000000000004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55.039999999999992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55.039999999999992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74.960000000000008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74.960000000000008</v>
      </c>
      <c r="DF79" s="81">
        <f t="shared" si="59"/>
        <v>13</v>
      </c>
      <c r="DG79" s="81">
        <f t="shared" si="60"/>
        <v>-5.5039999999999996</v>
      </c>
      <c r="DH79" s="81">
        <f t="shared" si="61"/>
        <v>0</v>
      </c>
      <c r="DI79" s="81">
        <f t="shared" si="62"/>
        <v>0</v>
      </c>
      <c r="DJ79" s="81">
        <f t="shared" si="63"/>
        <v>-7.4960000000000004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-15.664</v>
      </c>
      <c r="D80" s="82">
        <v>0</v>
      </c>
      <c r="E80" s="82">
        <v>0</v>
      </c>
      <c r="F80" s="82">
        <v>-21.335999999999999</v>
      </c>
      <c r="G80" s="82">
        <v>-37</v>
      </c>
      <c r="H80" s="76"/>
      <c r="I80" s="31">
        <v>78</v>
      </c>
      <c r="J80" s="82">
        <v>15.664</v>
      </c>
      <c r="K80" s="82">
        <v>0</v>
      </c>
      <c r="L80" s="82">
        <v>0</v>
      </c>
      <c r="M80" s="82">
        <v>0</v>
      </c>
      <c r="N80" s="82">
        <v>15.664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21.335999999999999</v>
      </c>
      <c r="AF80" s="82">
        <v>0</v>
      </c>
      <c r="AG80" s="82">
        <v>0</v>
      </c>
      <c r="AH80" s="82">
        <v>0</v>
      </c>
      <c r="AI80" s="82">
        <v>21.335999999999999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15.664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-15.664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21.335999999999999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-21.335999999999999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156.63999999999999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156.63999999999999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213.35999999999999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213.35999999999999</v>
      </c>
      <c r="DF80" s="81">
        <f t="shared" si="59"/>
        <v>37</v>
      </c>
      <c r="DG80" s="81">
        <f t="shared" si="60"/>
        <v>-15.664</v>
      </c>
      <c r="DH80" s="81">
        <f t="shared" si="61"/>
        <v>0</v>
      </c>
      <c r="DI80" s="81">
        <f t="shared" si="62"/>
        <v>0</v>
      </c>
      <c r="DJ80" s="81">
        <f t="shared" si="63"/>
        <v>-21.335999999999999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-30.905000000000001</v>
      </c>
      <c r="D81" s="82">
        <v>0</v>
      </c>
      <c r="E81" s="82">
        <v>0</v>
      </c>
      <c r="F81" s="82">
        <v>-42.094999999999999</v>
      </c>
      <c r="G81" s="82">
        <v>-73</v>
      </c>
      <c r="H81" s="76"/>
      <c r="I81" s="31">
        <v>79</v>
      </c>
      <c r="J81" s="82">
        <v>30.905000000000001</v>
      </c>
      <c r="K81" s="82">
        <v>0</v>
      </c>
      <c r="L81" s="82">
        <v>0</v>
      </c>
      <c r="M81" s="82">
        <v>0</v>
      </c>
      <c r="N81" s="82">
        <v>30.905000000000001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42.094999999999999</v>
      </c>
      <c r="AF81" s="82">
        <v>0</v>
      </c>
      <c r="AG81" s="82">
        <v>0</v>
      </c>
      <c r="AH81" s="82">
        <v>0</v>
      </c>
      <c r="AI81" s="82">
        <v>42.094999999999999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30.905000000000001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-30.905000000000001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42.094999999999999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-42.094999999999999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309.05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309.05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420.95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420.95</v>
      </c>
      <c r="DF81" s="81">
        <f t="shared" si="59"/>
        <v>73</v>
      </c>
      <c r="DG81" s="81">
        <f t="shared" si="60"/>
        <v>-30.905000000000001</v>
      </c>
      <c r="DH81" s="81">
        <f t="shared" si="61"/>
        <v>0</v>
      </c>
      <c r="DI81" s="81">
        <f t="shared" si="62"/>
        <v>0</v>
      </c>
      <c r="DJ81" s="81">
        <f t="shared" si="63"/>
        <v>-42.094999999999999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-53.543999999999997</v>
      </c>
      <c r="D82" s="82">
        <v>0</v>
      </c>
      <c r="E82" s="82">
        <v>0</v>
      </c>
      <c r="F82" s="82">
        <v>-40.456000000000003</v>
      </c>
      <c r="G82" s="82">
        <v>-94</v>
      </c>
      <c r="H82" s="76"/>
      <c r="I82" s="31">
        <v>80</v>
      </c>
      <c r="J82" s="82">
        <v>53.543999999999997</v>
      </c>
      <c r="K82" s="82">
        <v>0</v>
      </c>
      <c r="L82" s="82">
        <v>0</v>
      </c>
      <c r="M82" s="82">
        <v>0</v>
      </c>
      <c r="N82" s="82">
        <v>53.543999999999997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40.456000000000003</v>
      </c>
      <c r="AF82" s="82">
        <v>0</v>
      </c>
      <c r="AG82" s="82">
        <v>0</v>
      </c>
      <c r="AH82" s="82">
        <v>0</v>
      </c>
      <c r="AI82" s="82">
        <v>40.456000000000003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53.543999999999997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-53.543999999999997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40.456000000000003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-40.456000000000003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535.43999999999994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535.43999999999994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404.56000000000006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404.56000000000006</v>
      </c>
      <c r="DF82" s="81">
        <f t="shared" si="59"/>
        <v>94</v>
      </c>
      <c r="DG82" s="81">
        <f t="shared" si="60"/>
        <v>-53.543999999999997</v>
      </c>
      <c r="DH82" s="81">
        <f t="shared" si="61"/>
        <v>0</v>
      </c>
      <c r="DI82" s="81">
        <f t="shared" si="62"/>
        <v>0</v>
      </c>
      <c r="DJ82" s="81">
        <f t="shared" si="63"/>
        <v>-40.456000000000003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-86.427000000000007</v>
      </c>
      <c r="D83" s="82">
        <v>0</v>
      </c>
      <c r="E83" s="82">
        <v>0</v>
      </c>
      <c r="F83" s="82">
        <v>-16.573</v>
      </c>
      <c r="G83" s="82">
        <v>-103</v>
      </c>
      <c r="H83" s="76"/>
      <c r="I83" s="31">
        <v>81</v>
      </c>
      <c r="J83" s="82">
        <v>86.427000000000007</v>
      </c>
      <c r="K83" s="82">
        <v>0</v>
      </c>
      <c r="L83" s="82">
        <v>0</v>
      </c>
      <c r="M83" s="82">
        <v>0</v>
      </c>
      <c r="N83" s="82">
        <v>86.427000000000007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16.573</v>
      </c>
      <c r="AF83" s="82">
        <v>0</v>
      </c>
      <c r="AG83" s="82">
        <v>0</v>
      </c>
      <c r="AH83" s="82">
        <v>0</v>
      </c>
      <c r="AI83" s="82">
        <v>16.573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86.427000000000007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-86.427000000000007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16.573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-16.573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864.2700000000001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864.2700000000001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165.73000000000002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165.73000000000002</v>
      </c>
      <c r="DF83" s="81">
        <f t="shared" si="59"/>
        <v>103</v>
      </c>
      <c r="DG83" s="81">
        <f t="shared" si="60"/>
        <v>-86.427000000000007</v>
      </c>
      <c r="DH83" s="81">
        <f t="shared" si="61"/>
        <v>0</v>
      </c>
      <c r="DI83" s="81">
        <f t="shared" si="62"/>
        <v>0</v>
      </c>
      <c r="DJ83" s="81">
        <f t="shared" si="63"/>
        <v>-16.573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-73.665000000000006</v>
      </c>
      <c r="D84" s="82">
        <v>0</v>
      </c>
      <c r="E84" s="82">
        <v>0</v>
      </c>
      <c r="F84" s="82">
        <v>-29.335000000000001</v>
      </c>
      <c r="G84" s="82">
        <v>-103</v>
      </c>
      <c r="H84" s="76"/>
      <c r="I84" s="31">
        <v>82</v>
      </c>
      <c r="J84" s="82">
        <v>73.665000000000006</v>
      </c>
      <c r="K84" s="82">
        <v>0</v>
      </c>
      <c r="L84" s="82">
        <v>0</v>
      </c>
      <c r="M84" s="82">
        <v>0</v>
      </c>
      <c r="N84" s="82">
        <v>73.665000000000006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29.335000000000001</v>
      </c>
      <c r="AF84" s="82">
        <v>0</v>
      </c>
      <c r="AG84" s="82">
        <v>0</v>
      </c>
      <c r="AH84" s="82">
        <v>0</v>
      </c>
      <c r="AI84" s="82">
        <v>29.335000000000001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73.665000000000006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-73.665000000000006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29.335000000000001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-29.335000000000001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736.65000000000009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736.65000000000009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293.35000000000002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293.35000000000002</v>
      </c>
      <c r="DF84" s="81">
        <f t="shared" si="59"/>
        <v>103</v>
      </c>
      <c r="DG84" s="81">
        <f t="shared" si="60"/>
        <v>-73.665000000000006</v>
      </c>
      <c r="DH84" s="81">
        <f t="shared" si="61"/>
        <v>0</v>
      </c>
      <c r="DI84" s="81">
        <f t="shared" si="62"/>
        <v>0</v>
      </c>
      <c r="DJ84" s="81">
        <f t="shared" si="63"/>
        <v>-29.335000000000001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-27</v>
      </c>
      <c r="D85" s="82">
        <v>0</v>
      </c>
      <c r="E85" s="82">
        <v>0</v>
      </c>
      <c r="F85" s="82">
        <v>-4.9980000000000002</v>
      </c>
      <c r="G85" s="82">
        <v>-31.998000000000001</v>
      </c>
      <c r="H85" s="76"/>
      <c r="I85" s="31">
        <v>83</v>
      </c>
      <c r="J85" s="82">
        <v>27</v>
      </c>
      <c r="K85" s="82">
        <v>0</v>
      </c>
      <c r="L85" s="82">
        <v>0</v>
      </c>
      <c r="M85" s="82">
        <v>0</v>
      </c>
      <c r="N85" s="82">
        <v>27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4.9980000000000002</v>
      </c>
      <c r="AF85" s="82">
        <v>0</v>
      </c>
      <c r="AG85" s="82">
        <v>0</v>
      </c>
      <c r="AH85" s="82">
        <v>0</v>
      </c>
      <c r="AI85" s="82">
        <v>4.9980000000000002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4.9980000000000002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-4.9980000000000002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49.980000000000004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49.980000000000004</v>
      </c>
      <c r="DF85" s="81">
        <f t="shared" si="59"/>
        <v>31.998000000000001</v>
      </c>
      <c r="DG85" s="81">
        <f t="shared" si="60"/>
        <v>-27</v>
      </c>
      <c r="DH85" s="81">
        <f t="shared" si="61"/>
        <v>0</v>
      </c>
      <c r="DI85" s="81">
        <f t="shared" si="62"/>
        <v>0</v>
      </c>
      <c r="DJ85" s="81">
        <f t="shared" si="63"/>
        <v>-4.9980000000000002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-37</v>
      </c>
      <c r="D86" s="82">
        <v>0</v>
      </c>
      <c r="E86" s="82">
        <v>0</v>
      </c>
      <c r="F86" s="82">
        <v>-30.827000000000002</v>
      </c>
      <c r="G86" s="82">
        <v>-67.826999999999998</v>
      </c>
      <c r="H86" s="76"/>
      <c r="I86" s="31">
        <v>84</v>
      </c>
      <c r="J86" s="82">
        <v>37</v>
      </c>
      <c r="K86" s="82">
        <v>0</v>
      </c>
      <c r="L86" s="82">
        <v>0</v>
      </c>
      <c r="M86" s="82">
        <v>0</v>
      </c>
      <c r="N86" s="82">
        <v>37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30.827000000000002</v>
      </c>
      <c r="AF86" s="82">
        <v>0</v>
      </c>
      <c r="AG86" s="82">
        <v>0</v>
      </c>
      <c r="AH86" s="82">
        <v>0</v>
      </c>
      <c r="AI86" s="82">
        <v>30.827000000000002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30.827000000000002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-30.827000000000002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370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370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308.27000000000004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308.27000000000004</v>
      </c>
      <c r="DF86" s="81">
        <f t="shared" si="59"/>
        <v>67.826999999999998</v>
      </c>
      <c r="DG86" s="81">
        <f t="shared" si="60"/>
        <v>-37</v>
      </c>
      <c r="DH86" s="81">
        <f t="shared" si="61"/>
        <v>0</v>
      </c>
      <c r="DI86" s="81">
        <f t="shared" si="62"/>
        <v>0</v>
      </c>
      <c r="DJ86" s="81">
        <f t="shared" si="63"/>
        <v>-30.827000000000002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-26.248999999999999</v>
      </c>
      <c r="D87" s="82">
        <v>0</v>
      </c>
      <c r="E87" s="82">
        <v>0</v>
      </c>
      <c r="F87" s="82">
        <v>-35.750999999999998</v>
      </c>
      <c r="G87" s="82">
        <v>-62</v>
      </c>
      <c r="H87" s="76"/>
      <c r="I87" s="31">
        <v>85</v>
      </c>
      <c r="J87" s="82">
        <v>26.248999999999999</v>
      </c>
      <c r="K87" s="82">
        <v>0</v>
      </c>
      <c r="L87" s="82">
        <v>0</v>
      </c>
      <c r="M87" s="82">
        <v>0</v>
      </c>
      <c r="N87" s="82">
        <v>26.248999999999999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35.750999999999998</v>
      </c>
      <c r="AF87" s="82">
        <v>0</v>
      </c>
      <c r="AG87" s="82">
        <v>0</v>
      </c>
      <c r="AH87" s="82">
        <v>0</v>
      </c>
      <c r="AI87" s="82">
        <v>35.750999999999998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26.248999999999999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-26.248999999999999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35.750999999999998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-35.750999999999998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262.49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262.49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357.51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357.51</v>
      </c>
      <c r="DF87" s="81">
        <f t="shared" si="59"/>
        <v>62</v>
      </c>
      <c r="DG87" s="81">
        <f t="shared" si="60"/>
        <v>-26.248999999999999</v>
      </c>
      <c r="DH87" s="81">
        <f t="shared" si="61"/>
        <v>0</v>
      </c>
      <c r="DI87" s="81">
        <f t="shared" si="62"/>
        <v>0</v>
      </c>
      <c r="DJ87" s="81">
        <f t="shared" si="63"/>
        <v>-35.750999999999998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-17.358000000000001</v>
      </c>
      <c r="D88" s="82">
        <v>0</v>
      </c>
      <c r="E88" s="82">
        <v>0</v>
      </c>
      <c r="F88" s="82">
        <v>-23.641999999999999</v>
      </c>
      <c r="G88" s="82">
        <v>-41</v>
      </c>
      <c r="H88" s="76"/>
      <c r="I88" s="31">
        <v>86</v>
      </c>
      <c r="J88" s="82">
        <v>17.358000000000001</v>
      </c>
      <c r="K88" s="82">
        <v>0</v>
      </c>
      <c r="L88" s="82">
        <v>0</v>
      </c>
      <c r="M88" s="82">
        <v>0</v>
      </c>
      <c r="N88" s="82">
        <v>17.358000000000001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23.641999999999999</v>
      </c>
      <c r="AF88" s="82">
        <v>0</v>
      </c>
      <c r="AG88" s="82">
        <v>0</v>
      </c>
      <c r="AH88" s="82">
        <v>0</v>
      </c>
      <c r="AI88" s="82">
        <v>23.641999999999999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17.358000000000001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-17.358000000000001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23.641999999999999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-23.641999999999999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173.58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173.58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236.42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236.42</v>
      </c>
      <c r="DF88" s="81">
        <f t="shared" si="59"/>
        <v>41</v>
      </c>
      <c r="DG88" s="81">
        <f t="shared" si="60"/>
        <v>-17.358000000000001</v>
      </c>
      <c r="DH88" s="81">
        <f t="shared" si="61"/>
        <v>0</v>
      </c>
      <c r="DI88" s="81">
        <f t="shared" si="62"/>
        <v>0</v>
      </c>
      <c r="DJ88" s="81">
        <f t="shared" si="63"/>
        <v>-23.641999999999999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-6.774</v>
      </c>
      <c r="D89" s="82">
        <v>0</v>
      </c>
      <c r="E89" s="82">
        <v>0</v>
      </c>
      <c r="F89" s="82">
        <v>-9.2260000000000009</v>
      </c>
      <c r="G89" s="82">
        <v>-16</v>
      </c>
      <c r="H89" s="76"/>
      <c r="I89" s="31">
        <v>87</v>
      </c>
      <c r="J89" s="82">
        <v>6.774</v>
      </c>
      <c r="K89" s="82">
        <v>0</v>
      </c>
      <c r="L89" s="82">
        <v>0</v>
      </c>
      <c r="M89" s="82">
        <v>0</v>
      </c>
      <c r="N89" s="82">
        <v>6.774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9.2260000000000009</v>
      </c>
      <c r="AF89" s="82">
        <v>0</v>
      </c>
      <c r="AG89" s="82">
        <v>0</v>
      </c>
      <c r="AH89" s="82">
        <v>0</v>
      </c>
      <c r="AI89" s="82">
        <v>9.2260000000000009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6.774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-6.774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9.2260000000000009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-9.2260000000000009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67.739999999999995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67.739999999999995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92.26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92.26</v>
      </c>
      <c r="DF89" s="81">
        <f t="shared" si="59"/>
        <v>16</v>
      </c>
      <c r="DG89" s="81">
        <f t="shared" si="60"/>
        <v>-6.774</v>
      </c>
      <c r="DH89" s="81">
        <f t="shared" si="61"/>
        <v>0</v>
      </c>
      <c r="DI89" s="81">
        <f t="shared" si="62"/>
        <v>0</v>
      </c>
      <c r="DJ89" s="81">
        <f t="shared" si="63"/>
        <v>-9.2260000000000009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-6.774</v>
      </c>
      <c r="D91" s="82">
        <v>0</v>
      </c>
      <c r="E91" s="82">
        <v>0</v>
      </c>
      <c r="F91" s="82">
        <v>-9.2260000000000009</v>
      </c>
      <c r="G91" s="82">
        <v>-16</v>
      </c>
      <c r="H91" s="76"/>
      <c r="I91" s="31">
        <v>89</v>
      </c>
      <c r="J91" s="82">
        <v>6.774</v>
      </c>
      <c r="K91" s="82">
        <v>0</v>
      </c>
      <c r="L91" s="82">
        <v>0</v>
      </c>
      <c r="M91" s="82">
        <v>0</v>
      </c>
      <c r="N91" s="82">
        <v>6.774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9.2260000000000009</v>
      </c>
      <c r="AF91" s="82">
        <v>0</v>
      </c>
      <c r="AG91" s="82">
        <v>0</v>
      </c>
      <c r="AH91" s="82">
        <v>0</v>
      </c>
      <c r="AI91" s="82">
        <v>9.2260000000000009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6.774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-6.774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9.2260000000000009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-9.2260000000000009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67.739999999999995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67.739999999999995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92.26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92.26</v>
      </c>
      <c r="DF91" s="81">
        <f t="shared" si="59"/>
        <v>16</v>
      </c>
      <c r="DG91" s="81">
        <f t="shared" si="60"/>
        <v>-6.774</v>
      </c>
      <c r="DH91" s="81">
        <f t="shared" si="61"/>
        <v>0</v>
      </c>
      <c r="DI91" s="81">
        <f t="shared" si="62"/>
        <v>0</v>
      </c>
      <c r="DJ91" s="81">
        <f t="shared" si="63"/>
        <v>-9.2260000000000009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0.18763774999999999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-0.18763774999999999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0.24260175000000003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-0.24260175000000003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0.18763774999999996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0.18763774999999996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0.24260175000000003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0.24260175000000003</v>
      </c>
      <c r="DE99" s="86"/>
      <c r="DF99" s="81">
        <f t="shared" si="59"/>
        <v>0.4302395</v>
      </c>
      <c r="DG99" s="81">
        <f t="shared" si="60"/>
        <v>-0.18763774999999999</v>
      </c>
      <c r="DH99" s="81">
        <f t="shared" si="61"/>
        <v>0</v>
      </c>
      <c r="DI99" s="81">
        <f t="shared" si="62"/>
        <v>0</v>
      </c>
      <c r="DJ99" s="81">
        <f t="shared" si="63"/>
        <v>-0.24260175000000003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347</v>
      </c>
      <c r="H3" s="174">
        <f t="shared" ref="H3:H66" ca="1" si="2">INDIRECT("ISGS_Delhi_pp!" &amp; $V$3 &amp; X3)</f>
        <v>334.54270000000002</v>
      </c>
      <c r="I3" s="178">
        <f ca="1">INDIRECT("BRPL_EOD!" &amp; $V$3 &amp; X3)</f>
        <v>255.48</v>
      </c>
      <c r="J3" s="176">
        <f ca="1">INDIRECT("BYPL_EOD!" &amp; $V$3 &amp; X3)</f>
        <v>77.13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334.54</v>
      </c>
      <c r="N3" s="175">
        <f ca="1">INDIRECT("BRPL_ISGS_exbus!" &amp; $V$3 &amp; X3)</f>
        <v>255.48206192383572</v>
      </c>
      <c r="O3" s="176">
        <f ca="1">INDIRECT("BYPL_ISGS_exbus!" &amp; $V$3 &amp; X3)</f>
        <v>77.13062249955162</v>
      </c>
      <c r="P3" s="176">
        <f ca="1">INDIRECT("TPDDL_ISGS_exbus!" &amp; $V$3 &amp; X3)</f>
        <v>1.9300155766126621</v>
      </c>
      <c r="Q3" s="176">
        <f ca="1">INDIRECT("NDMC_ISGS_exbus!" &amp; $V$3 &amp; X3)</f>
        <v>0</v>
      </c>
      <c r="R3" s="177">
        <f ca="1">SUM(N3:Q3)</f>
        <v>334.54270000000002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347</v>
      </c>
      <c r="H4" s="182">
        <f t="shared" ca="1" si="2"/>
        <v>334.54270000000002</v>
      </c>
      <c r="I4" s="183">
        <f t="shared" ref="I4:I67" ca="1" si="5">INDIRECT("BRPL_EOD!" &amp; $V$3 &amp; X4)</f>
        <v>255.48</v>
      </c>
      <c r="J4" s="180">
        <f t="shared" ref="J4:J67" ca="1" si="6">INDIRECT("BYPL_EOD!" &amp; $V$3 &amp; X4)</f>
        <v>77.13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334.54</v>
      </c>
      <c r="N4" s="179">
        <f t="shared" ref="N4:N67" ca="1" si="10">INDIRECT("BRPL_ISGS_exbus!" &amp; $V$3 &amp; X4)</f>
        <v>255.48206192383572</v>
      </c>
      <c r="O4" s="180">
        <f t="shared" ref="O4:O67" ca="1" si="11">INDIRECT("BYPL_ISGS_exbus!" &amp; $V$3 &amp; X4)</f>
        <v>77.13062249955162</v>
      </c>
      <c r="P4" s="180">
        <f t="shared" ref="P4:P67" ca="1" si="12">INDIRECT("TPDDL_ISGS_exbus!" &amp; $V$3 &amp; X4)</f>
        <v>1.9300155766126621</v>
      </c>
      <c r="Q4" s="180">
        <f t="shared" ref="Q4:Q67" ca="1" si="13">INDIRECT("NDMC_ISGS_exbus!" &amp; $V$3 &amp; X4)</f>
        <v>0</v>
      </c>
      <c r="R4" s="181">
        <f t="shared" ref="R4:R67" ca="1" si="14">SUM(N4:Q4)</f>
        <v>334.54270000000002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347</v>
      </c>
      <c r="H5" s="182">
        <f t="shared" ca="1" si="2"/>
        <v>334.54270000000002</v>
      </c>
      <c r="I5" s="183">
        <f t="shared" ca="1" si="5"/>
        <v>255.48</v>
      </c>
      <c r="J5" s="180">
        <f t="shared" ca="1" si="6"/>
        <v>77.13</v>
      </c>
      <c r="K5" s="180">
        <f t="shared" ca="1" si="7"/>
        <v>1.93</v>
      </c>
      <c r="L5" s="180">
        <f t="shared" ca="1" si="8"/>
        <v>0</v>
      </c>
      <c r="M5" s="181">
        <f t="shared" ca="1" si="9"/>
        <v>334.54</v>
      </c>
      <c r="N5" s="179">
        <f t="shared" ca="1" si="10"/>
        <v>255.48206192383572</v>
      </c>
      <c r="O5" s="180">
        <f t="shared" ca="1" si="11"/>
        <v>77.13062249955162</v>
      </c>
      <c r="P5" s="180">
        <f t="shared" ca="1" si="12"/>
        <v>1.9300155766126621</v>
      </c>
      <c r="Q5" s="180">
        <f t="shared" ca="1" si="13"/>
        <v>0</v>
      </c>
      <c r="R5" s="181">
        <f t="shared" ca="1" si="14"/>
        <v>334.54270000000002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347</v>
      </c>
      <c r="H6" s="182">
        <f t="shared" ca="1" si="2"/>
        <v>334.54270000000002</v>
      </c>
      <c r="I6" s="183">
        <f t="shared" ca="1" si="5"/>
        <v>255.48</v>
      </c>
      <c r="J6" s="180">
        <f t="shared" ca="1" si="6"/>
        <v>77.13</v>
      </c>
      <c r="K6" s="180">
        <f t="shared" ca="1" si="7"/>
        <v>1.93</v>
      </c>
      <c r="L6" s="180">
        <f t="shared" ca="1" si="8"/>
        <v>0</v>
      </c>
      <c r="M6" s="181">
        <f t="shared" ca="1" si="9"/>
        <v>334.54</v>
      </c>
      <c r="N6" s="179">
        <f t="shared" ca="1" si="10"/>
        <v>255.48206192383572</v>
      </c>
      <c r="O6" s="180">
        <f t="shared" ca="1" si="11"/>
        <v>77.13062249955162</v>
      </c>
      <c r="P6" s="180">
        <f t="shared" ca="1" si="12"/>
        <v>1.9300155766126621</v>
      </c>
      <c r="Q6" s="180">
        <f t="shared" ca="1" si="13"/>
        <v>0</v>
      </c>
      <c r="R6" s="181">
        <f t="shared" ca="1" si="14"/>
        <v>334.54270000000002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347</v>
      </c>
      <c r="H7" s="182">
        <f t="shared" ca="1" si="2"/>
        <v>334.54270000000002</v>
      </c>
      <c r="I7" s="183">
        <f t="shared" ca="1" si="5"/>
        <v>255.48</v>
      </c>
      <c r="J7" s="180">
        <f t="shared" ca="1" si="6"/>
        <v>77.13</v>
      </c>
      <c r="K7" s="180">
        <f t="shared" ca="1" si="7"/>
        <v>1.93</v>
      </c>
      <c r="L7" s="180">
        <f t="shared" ca="1" si="8"/>
        <v>0</v>
      </c>
      <c r="M7" s="181">
        <f t="shared" ca="1" si="9"/>
        <v>334.54</v>
      </c>
      <c r="N7" s="179">
        <f t="shared" ca="1" si="10"/>
        <v>255.48206192383572</v>
      </c>
      <c r="O7" s="180">
        <f t="shared" ca="1" si="11"/>
        <v>77.13062249955162</v>
      </c>
      <c r="P7" s="180">
        <f t="shared" ca="1" si="12"/>
        <v>1.9300155766126621</v>
      </c>
      <c r="Q7" s="180">
        <f t="shared" ca="1" si="13"/>
        <v>0</v>
      </c>
      <c r="R7" s="181">
        <f t="shared" ca="1" si="14"/>
        <v>334.54270000000002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347</v>
      </c>
      <c r="H8" s="182">
        <f t="shared" ca="1" si="2"/>
        <v>334.54270000000002</v>
      </c>
      <c r="I8" s="183">
        <f t="shared" ca="1" si="5"/>
        <v>255.48</v>
      </c>
      <c r="J8" s="180">
        <f t="shared" ca="1" si="6"/>
        <v>77.13</v>
      </c>
      <c r="K8" s="180">
        <f t="shared" ca="1" si="7"/>
        <v>1.93</v>
      </c>
      <c r="L8" s="180">
        <f t="shared" ca="1" si="8"/>
        <v>0</v>
      </c>
      <c r="M8" s="181">
        <f t="shared" ca="1" si="9"/>
        <v>334.54</v>
      </c>
      <c r="N8" s="179">
        <f t="shared" ca="1" si="10"/>
        <v>255.48206192383572</v>
      </c>
      <c r="O8" s="180">
        <f t="shared" ca="1" si="11"/>
        <v>77.13062249955162</v>
      </c>
      <c r="P8" s="180">
        <f t="shared" ca="1" si="12"/>
        <v>1.9300155766126621</v>
      </c>
      <c r="Q8" s="180">
        <f t="shared" ca="1" si="13"/>
        <v>0</v>
      </c>
      <c r="R8" s="181">
        <f t="shared" ca="1" si="14"/>
        <v>334.54270000000002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347</v>
      </c>
      <c r="H9" s="182">
        <f t="shared" ca="1" si="2"/>
        <v>334.54270000000002</v>
      </c>
      <c r="I9" s="183">
        <f t="shared" ca="1" si="5"/>
        <v>255.48</v>
      </c>
      <c r="J9" s="180">
        <f t="shared" ca="1" si="6"/>
        <v>77.13</v>
      </c>
      <c r="K9" s="180">
        <f t="shared" ca="1" si="7"/>
        <v>1.93</v>
      </c>
      <c r="L9" s="180">
        <f t="shared" ca="1" si="8"/>
        <v>0</v>
      </c>
      <c r="M9" s="181">
        <f t="shared" ca="1" si="9"/>
        <v>334.54</v>
      </c>
      <c r="N9" s="179">
        <f t="shared" ca="1" si="10"/>
        <v>255.48206192383572</v>
      </c>
      <c r="O9" s="180">
        <f t="shared" ca="1" si="11"/>
        <v>77.13062249955162</v>
      </c>
      <c r="P9" s="180">
        <f t="shared" ca="1" si="12"/>
        <v>1.9300155766126621</v>
      </c>
      <c r="Q9" s="180">
        <f t="shared" ca="1" si="13"/>
        <v>0</v>
      </c>
      <c r="R9" s="181">
        <f t="shared" ca="1" si="14"/>
        <v>334.54270000000002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347</v>
      </c>
      <c r="H10" s="182">
        <f t="shared" ca="1" si="2"/>
        <v>334.54270000000002</v>
      </c>
      <c r="I10" s="183">
        <f t="shared" ca="1" si="5"/>
        <v>255.48</v>
      </c>
      <c r="J10" s="180">
        <f t="shared" ca="1" si="6"/>
        <v>77.13</v>
      </c>
      <c r="K10" s="180">
        <f t="shared" ca="1" si="7"/>
        <v>1.93</v>
      </c>
      <c r="L10" s="180">
        <f t="shared" ca="1" si="8"/>
        <v>0</v>
      </c>
      <c r="M10" s="181">
        <f t="shared" ca="1" si="9"/>
        <v>334.54</v>
      </c>
      <c r="N10" s="179">
        <f t="shared" ca="1" si="10"/>
        <v>255.48206192383572</v>
      </c>
      <c r="O10" s="180">
        <f t="shared" ca="1" si="11"/>
        <v>77.13062249955162</v>
      </c>
      <c r="P10" s="180">
        <f t="shared" ca="1" si="12"/>
        <v>1.9300155766126621</v>
      </c>
      <c r="Q10" s="180">
        <f t="shared" ca="1" si="13"/>
        <v>0</v>
      </c>
      <c r="R10" s="181">
        <f t="shared" ca="1" si="14"/>
        <v>334.54270000000002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347</v>
      </c>
      <c r="H11" s="182">
        <f t="shared" ca="1" si="2"/>
        <v>334.54270000000002</v>
      </c>
      <c r="I11" s="183">
        <f t="shared" ca="1" si="5"/>
        <v>255.48</v>
      </c>
      <c r="J11" s="180">
        <f t="shared" ca="1" si="6"/>
        <v>77.13</v>
      </c>
      <c r="K11" s="180">
        <f t="shared" ca="1" si="7"/>
        <v>1.93</v>
      </c>
      <c r="L11" s="180">
        <f t="shared" ca="1" si="8"/>
        <v>0</v>
      </c>
      <c r="M11" s="181">
        <f t="shared" ca="1" si="9"/>
        <v>334.54</v>
      </c>
      <c r="N11" s="179">
        <f t="shared" ca="1" si="10"/>
        <v>255.48206192383572</v>
      </c>
      <c r="O11" s="180">
        <f t="shared" ca="1" si="11"/>
        <v>77.13062249955162</v>
      </c>
      <c r="P11" s="180">
        <f t="shared" ca="1" si="12"/>
        <v>1.9300155766126621</v>
      </c>
      <c r="Q11" s="180">
        <f t="shared" ca="1" si="13"/>
        <v>0</v>
      </c>
      <c r="R11" s="181">
        <f t="shared" ca="1" si="14"/>
        <v>334.54270000000002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347</v>
      </c>
      <c r="H12" s="182">
        <f t="shared" ca="1" si="2"/>
        <v>334.54270000000002</v>
      </c>
      <c r="I12" s="183">
        <f t="shared" ca="1" si="5"/>
        <v>255.48</v>
      </c>
      <c r="J12" s="180">
        <f t="shared" ca="1" si="6"/>
        <v>77.13</v>
      </c>
      <c r="K12" s="180">
        <f t="shared" ca="1" si="7"/>
        <v>1.93</v>
      </c>
      <c r="L12" s="180">
        <f t="shared" ca="1" si="8"/>
        <v>0</v>
      </c>
      <c r="M12" s="181">
        <f t="shared" ca="1" si="9"/>
        <v>334.54</v>
      </c>
      <c r="N12" s="179">
        <f t="shared" ca="1" si="10"/>
        <v>255.48206192383572</v>
      </c>
      <c r="O12" s="180">
        <f t="shared" ca="1" si="11"/>
        <v>77.13062249955162</v>
      </c>
      <c r="P12" s="180">
        <f t="shared" ca="1" si="12"/>
        <v>1.9300155766126621</v>
      </c>
      <c r="Q12" s="180">
        <f t="shared" ca="1" si="13"/>
        <v>0</v>
      </c>
      <c r="R12" s="181">
        <f t="shared" ca="1" si="14"/>
        <v>334.54270000000002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347</v>
      </c>
      <c r="H13" s="182">
        <f t="shared" ca="1" si="2"/>
        <v>334.54270000000002</v>
      </c>
      <c r="I13" s="183">
        <f t="shared" ca="1" si="5"/>
        <v>255.48</v>
      </c>
      <c r="J13" s="180">
        <f t="shared" ca="1" si="6"/>
        <v>77.13</v>
      </c>
      <c r="K13" s="180">
        <f t="shared" ca="1" si="7"/>
        <v>1.93</v>
      </c>
      <c r="L13" s="180">
        <f t="shared" ca="1" si="8"/>
        <v>0</v>
      </c>
      <c r="M13" s="181">
        <f t="shared" ca="1" si="9"/>
        <v>334.54</v>
      </c>
      <c r="N13" s="179">
        <f t="shared" ca="1" si="10"/>
        <v>255.48206192383572</v>
      </c>
      <c r="O13" s="180">
        <f t="shared" ca="1" si="11"/>
        <v>77.13062249955162</v>
      </c>
      <c r="P13" s="180">
        <f t="shared" ca="1" si="12"/>
        <v>1.9300155766126621</v>
      </c>
      <c r="Q13" s="180">
        <f t="shared" ca="1" si="13"/>
        <v>0</v>
      </c>
      <c r="R13" s="181">
        <f t="shared" ca="1" si="14"/>
        <v>334.54270000000002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347</v>
      </c>
      <c r="H14" s="182">
        <f t="shared" ca="1" si="2"/>
        <v>334.54270000000002</v>
      </c>
      <c r="I14" s="183">
        <f t="shared" ca="1" si="5"/>
        <v>255.48</v>
      </c>
      <c r="J14" s="180">
        <f t="shared" ca="1" si="6"/>
        <v>77.13</v>
      </c>
      <c r="K14" s="180">
        <f t="shared" ca="1" si="7"/>
        <v>1.93</v>
      </c>
      <c r="L14" s="180">
        <f t="shared" ca="1" si="8"/>
        <v>0</v>
      </c>
      <c r="M14" s="181">
        <f t="shared" ca="1" si="9"/>
        <v>334.54</v>
      </c>
      <c r="N14" s="179">
        <f t="shared" ca="1" si="10"/>
        <v>255.48206192383572</v>
      </c>
      <c r="O14" s="180">
        <f t="shared" ca="1" si="11"/>
        <v>77.13062249955162</v>
      </c>
      <c r="P14" s="180">
        <f t="shared" ca="1" si="12"/>
        <v>1.9300155766126621</v>
      </c>
      <c r="Q14" s="180">
        <f t="shared" ca="1" si="13"/>
        <v>0</v>
      </c>
      <c r="R14" s="181">
        <f t="shared" ca="1" si="14"/>
        <v>334.54270000000002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347</v>
      </c>
      <c r="H15" s="182">
        <f t="shared" ca="1" si="2"/>
        <v>334.54270000000002</v>
      </c>
      <c r="I15" s="183">
        <f t="shared" ca="1" si="5"/>
        <v>255.48</v>
      </c>
      <c r="J15" s="180">
        <f t="shared" ca="1" si="6"/>
        <v>77.13</v>
      </c>
      <c r="K15" s="180">
        <f t="shared" ca="1" si="7"/>
        <v>1.93</v>
      </c>
      <c r="L15" s="180">
        <f t="shared" ca="1" si="8"/>
        <v>0</v>
      </c>
      <c r="M15" s="181">
        <f t="shared" ca="1" si="9"/>
        <v>334.54</v>
      </c>
      <c r="N15" s="179">
        <f t="shared" ca="1" si="10"/>
        <v>255.48206192383572</v>
      </c>
      <c r="O15" s="180">
        <f t="shared" ca="1" si="11"/>
        <v>77.13062249955162</v>
      </c>
      <c r="P15" s="180">
        <f t="shared" ca="1" si="12"/>
        <v>1.9300155766126621</v>
      </c>
      <c r="Q15" s="180">
        <f t="shared" ca="1" si="13"/>
        <v>0</v>
      </c>
      <c r="R15" s="181">
        <f t="shared" ca="1" si="14"/>
        <v>334.54270000000002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347</v>
      </c>
      <c r="H16" s="182">
        <f t="shared" ca="1" si="2"/>
        <v>334.54270000000002</v>
      </c>
      <c r="I16" s="183">
        <f t="shared" ca="1" si="5"/>
        <v>255.48</v>
      </c>
      <c r="J16" s="180">
        <f t="shared" ca="1" si="6"/>
        <v>77.13</v>
      </c>
      <c r="K16" s="180">
        <f t="shared" ca="1" si="7"/>
        <v>1.93</v>
      </c>
      <c r="L16" s="180">
        <f t="shared" ca="1" si="8"/>
        <v>0</v>
      </c>
      <c r="M16" s="181">
        <f t="shared" ca="1" si="9"/>
        <v>334.54</v>
      </c>
      <c r="N16" s="179">
        <f t="shared" ca="1" si="10"/>
        <v>255.48206192383572</v>
      </c>
      <c r="O16" s="180">
        <f t="shared" ca="1" si="11"/>
        <v>77.13062249955162</v>
      </c>
      <c r="P16" s="180">
        <f t="shared" ca="1" si="12"/>
        <v>1.9300155766126621</v>
      </c>
      <c r="Q16" s="180">
        <f t="shared" ca="1" si="13"/>
        <v>0</v>
      </c>
      <c r="R16" s="181">
        <f t="shared" ca="1" si="14"/>
        <v>334.54270000000002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344.13</v>
      </c>
      <c r="H17" s="182">
        <f t="shared" ca="1" si="2"/>
        <v>331.775733</v>
      </c>
      <c r="I17" s="183">
        <f t="shared" ca="1" si="5"/>
        <v>255.49</v>
      </c>
      <c r="J17" s="180">
        <f t="shared" ca="1" si="6"/>
        <v>74.36</v>
      </c>
      <c r="K17" s="180">
        <f t="shared" ca="1" si="7"/>
        <v>1.93</v>
      </c>
      <c r="L17" s="180">
        <f t="shared" ca="1" si="8"/>
        <v>0</v>
      </c>
      <c r="M17" s="181">
        <f t="shared" ca="1" si="9"/>
        <v>331.78000000000003</v>
      </c>
      <c r="N17" s="179">
        <f t="shared" ca="1" si="10"/>
        <v>255.48671416049791</v>
      </c>
      <c r="O17" s="180">
        <f t="shared" ca="1" si="11"/>
        <v>74.359043661100728</v>
      </c>
      <c r="P17" s="180">
        <f t="shared" ca="1" si="12"/>
        <v>1.9299751784013501</v>
      </c>
      <c r="Q17" s="180">
        <f t="shared" ca="1" si="13"/>
        <v>0</v>
      </c>
      <c r="R17" s="181">
        <f t="shared" ca="1" si="14"/>
        <v>331.775733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344.13</v>
      </c>
      <c r="H18" s="182">
        <f t="shared" ca="1" si="2"/>
        <v>331.775733</v>
      </c>
      <c r="I18" s="183">
        <f t="shared" ca="1" si="5"/>
        <v>255.49</v>
      </c>
      <c r="J18" s="180">
        <f t="shared" ca="1" si="6"/>
        <v>74.36</v>
      </c>
      <c r="K18" s="180">
        <f t="shared" ca="1" si="7"/>
        <v>1.93</v>
      </c>
      <c r="L18" s="180">
        <f t="shared" ca="1" si="8"/>
        <v>0</v>
      </c>
      <c r="M18" s="181">
        <f t="shared" ca="1" si="9"/>
        <v>331.78000000000003</v>
      </c>
      <c r="N18" s="179">
        <f t="shared" ca="1" si="10"/>
        <v>255.48671416049791</v>
      </c>
      <c r="O18" s="180">
        <f t="shared" ca="1" si="11"/>
        <v>74.359043661100728</v>
      </c>
      <c r="P18" s="180">
        <f t="shared" ca="1" si="12"/>
        <v>1.9299751784013501</v>
      </c>
      <c r="Q18" s="180">
        <f t="shared" ca="1" si="13"/>
        <v>0</v>
      </c>
      <c r="R18" s="181">
        <f t="shared" ca="1" si="14"/>
        <v>331.775733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344.13</v>
      </c>
      <c r="H19" s="182">
        <f t="shared" ca="1" si="2"/>
        <v>331.775733</v>
      </c>
      <c r="I19" s="183">
        <f t="shared" ca="1" si="5"/>
        <v>255.49</v>
      </c>
      <c r="J19" s="180">
        <f t="shared" ca="1" si="6"/>
        <v>74.36</v>
      </c>
      <c r="K19" s="180">
        <f t="shared" ca="1" si="7"/>
        <v>1.93</v>
      </c>
      <c r="L19" s="180">
        <f t="shared" ca="1" si="8"/>
        <v>0</v>
      </c>
      <c r="M19" s="181">
        <f t="shared" ca="1" si="9"/>
        <v>331.78000000000003</v>
      </c>
      <c r="N19" s="179">
        <f t="shared" ca="1" si="10"/>
        <v>255.48671416049791</v>
      </c>
      <c r="O19" s="180">
        <f t="shared" ca="1" si="11"/>
        <v>74.359043661100728</v>
      </c>
      <c r="P19" s="180">
        <f t="shared" ca="1" si="12"/>
        <v>1.9299751784013501</v>
      </c>
      <c r="Q19" s="180">
        <f t="shared" ca="1" si="13"/>
        <v>0</v>
      </c>
      <c r="R19" s="181">
        <f t="shared" ca="1" si="14"/>
        <v>331.775733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344.13</v>
      </c>
      <c r="H20" s="182">
        <f t="shared" ca="1" si="2"/>
        <v>331.775733</v>
      </c>
      <c r="I20" s="183">
        <f t="shared" ca="1" si="5"/>
        <v>255.49</v>
      </c>
      <c r="J20" s="180">
        <f t="shared" ca="1" si="6"/>
        <v>74.36</v>
      </c>
      <c r="K20" s="180">
        <f t="shared" ca="1" si="7"/>
        <v>1.93</v>
      </c>
      <c r="L20" s="180">
        <f t="shared" ca="1" si="8"/>
        <v>0</v>
      </c>
      <c r="M20" s="181">
        <f t="shared" ca="1" si="9"/>
        <v>331.78000000000003</v>
      </c>
      <c r="N20" s="179">
        <f t="shared" ca="1" si="10"/>
        <v>255.48671416049791</v>
      </c>
      <c r="O20" s="180">
        <f t="shared" ca="1" si="11"/>
        <v>74.359043661100728</v>
      </c>
      <c r="P20" s="180">
        <f t="shared" ca="1" si="12"/>
        <v>1.9299751784013501</v>
      </c>
      <c r="Q20" s="180">
        <f t="shared" ca="1" si="13"/>
        <v>0</v>
      </c>
      <c r="R20" s="181">
        <f t="shared" ca="1" si="14"/>
        <v>331.775733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344.13</v>
      </c>
      <c r="H21" s="182">
        <f t="shared" ca="1" si="2"/>
        <v>331.775733</v>
      </c>
      <c r="I21" s="183">
        <f t="shared" ca="1" si="5"/>
        <v>255.49</v>
      </c>
      <c r="J21" s="180">
        <f t="shared" ca="1" si="6"/>
        <v>74.36</v>
      </c>
      <c r="K21" s="180">
        <f t="shared" ca="1" si="7"/>
        <v>1.93</v>
      </c>
      <c r="L21" s="180">
        <f t="shared" ca="1" si="8"/>
        <v>0</v>
      </c>
      <c r="M21" s="181">
        <f t="shared" ca="1" si="9"/>
        <v>331.78000000000003</v>
      </c>
      <c r="N21" s="179">
        <f t="shared" ca="1" si="10"/>
        <v>255.48671416049791</v>
      </c>
      <c r="O21" s="180">
        <f t="shared" ca="1" si="11"/>
        <v>74.359043661100728</v>
      </c>
      <c r="P21" s="180">
        <f t="shared" ca="1" si="12"/>
        <v>1.9299751784013501</v>
      </c>
      <c r="Q21" s="180">
        <f t="shared" ca="1" si="13"/>
        <v>0</v>
      </c>
      <c r="R21" s="181">
        <f t="shared" ca="1" si="14"/>
        <v>331.775733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344.13</v>
      </c>
      <c r="H22" s="182">
        <f t="shared" ca="1" si="2"/>
        <v>331.775733</v>
      </c>
      <c r="I22" s="183">
        <f t="shared" ca="1" si="5"/>
        <v>255.49</v>
      </c>
      <c r="J22" s="180">
        <f t="shared" ca="1" si="6"/>
        <v>74.36</v>
      </c>
      <c r="K22" s="180">
        <f t="shared" ca="1" si="7"/>
        <v>1.93</v>
      </c>
      <c r="L22" s="180">
        <f t="shared" ca="1" si="8"/>
        <v>0</v>
      </c>
      <c r="M22" s="181">
        <f t="shared" ca="1" si="9"/>
        <v>331.78000000000003</v>
      </c>
      <c r="N22" s="179">
        <f t="shared" ca="1" si="10"/>
        <v>255.48671416049791</v>
      </c>
      <c r="O22" s="180">
        <f t="shared" ca="1" si="11"/>
        <v>74.359043661100728</v>
      </c>
      <c r="P22" s="180">
        <f t="shared" ca="1" si="12"/>
        <v>1.9299751784013501</v>
      </c>
      <c r="Q22" s="180">
        <f t="shared" ca="1" si="13"/>
        <v>0</v>
      </c>
      <c r="R22" s="181">
        <f t="shared" ca="1" si="14"/>
        <v>331.775733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344.13</v>
      </c>
      <c r="H23" s="182">
        <f t="shared" ca="1" si="2"/>
        <v>331.775733</v>
      </c>
      <c r="I23" s="183">
        <f t="shared" ca="1" si="5"/>
        <v>255.49</v>
      </c>
      <c r="J23" s="180">
        <f t="shared" ca="1" si="6"/>
        <v>74.36</v>
      </c>
      <c r="K23" s="180">
        <f t="shared" ca="1" si="7"/>
        <v>1.93</v>
      </c>
      <c r="L23" s="180">
        <f t="shared" ca="1" si="8"/>
        <v>0</v>
      </c>
      <c r="M23" s="181">
        <f t="shared" ca="1" si="9"/>
        <v>331.78000000000003</v>
      </c>
      <c r="N23" s="179">
        <f t="shared" ca="1" si="10"/>
        <v>255.48671416049791</v>
      </c>
      <c r="O23" s="180">
        <f t="shared" ca="1" si="11"/>
        <v>74.359043661100728</v>
      </c>
      <c r="P23" s="180">
        <f t="shared" ca="1" si="12"/>
        <v>1.9299751784013501</v>
      </c>
      <c r="Q23" s="180">
        <f t="shared" ca="1" si="13"/>
        <v>0</v>
      </c>
      <c r="R23" s="181">
        <f t="shared" ca="1" si="14"/>
        <v>331.775733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344.13</v>
      </c>
      <c r="H24" s="182">
        <f t="shared" ca="1" si="2"/>
        <v>331.775733</v>
      </c>
      <c r="I24" s="183">
        <f t="shared" ca="1" si="5"/>
        <v>255.49</v>
      </c>
      <c r="J24" s="180">
        <f t="shared" ca="1" si="6"/>
        <v>74.36</v>
      </c>
      <c r="K24" s="180">
        <f t="shared" ca="1" si="7"/>
        <v>1.93</v>
      </c>
      <c r="L24" s="180">
        <f t="shared" ca="1" si="8"/>
        <v>0</v>
      </c>
      <c r="M24" s="181">
        <f t="shared" ca="1" si="9"/>
        <v>331.78000000000003</v>
      </c>
      <c r="N24" s="179">
        <f t="shared" ca="1" si="10"/>
        <v>255.48671416049791</v>
      </c>
      <c r="O24" s="180">
        <f t="shared" ca="1" si="11"/>
        <v>74.359043661100728</v>
      </c>
      <c r="P24" s="180">
        <f t="shared" ca="1" si="12"/>
        <v>1.9299751784013501</v>
      </c>
      <c r="Q24" s="180">
        <f t="shared" ca="1" si="13"/>
        <v>0</v>
      </c>
      <c r="R24" s="181">
        <f t="shared" ca="1" si="14"/>
        <v>331.775733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344.13</v>
      </c>
      <c r="H25" s="182">
        <f t="shared" ca="1" si="2"/>
        <v>331.775733</v>
      </c>
      <c r="I25" s="183">
        <f t="shared" ca="1" si="5"/>
        <v>255.49</v>
      </c>
      <c r="J25" s="180">
        <f t="shared" ca="1" si="6"/>
        <v>74.36</v>
      </c>
      <c r="K25" s="180">
        <f t="shared" ca="1" si="7"/>
        <v>1.93</v>
      </c>
      <c r="L25" s="180">
        <f t="shared" ca="1" si="8"/>
        <v>0</v>
      </c>
      <c r="M25" s="181">
        <f t="shared" ca="1" si="9"/>
        <v>331.78000000000003</v>
      </c>
      <c r="N25" s="179">
        <f t="shared" ca="1" si="10"/>
        <v>255.48671416049791</v>
      </c>
      <c r="O25" s="180">
        <f t="shared" ca="1" si="11"/>
        <v>74.359043661100728</v>
      </c>
      <c r="P25" s="180">
        <f t="shared" ca="1" si="12"/>
        <v>1.9299751784013501</v>
      </c>
      <c r="Q25" s="180">
        <f t="shared" ca="1" si="13"/>
        <v>0</v>
      </c>
      <c r="R25" s="181">
        <f t="shared" ca="1" si="14"/>
        <v>331.775733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344.13</v>
      </c>
      <c r="H26" s="182">
        <f t="shared" ca="1" si="2"/>
        <v>331.775733</v>
      </c>
      <c r="I26" s="183">
        <f t="shared" ca="1" si="5"/>
        <v>255.49</v>
      </c>
      <c r="J26" s="180">
        <f t="shared" ca="1" si="6"/>
        <v>74.36</v>
      </c>
      <c r="K26" s="180">
        <f t="shared" ca="1" si="7"/>
        <v>1.93</v>
      </c>
      <c r="L26" s="180">
        <f t="shared" ca="1" si="8"/>
        <v>0</v>
      </c>
      <c r="M26" s="181">
        <f t="shared" ca="1" si="9"/>
        <v>331.78000000000003</v>
      </c>
      <c r="N26" s="179">
        <f t="shared" ca="1" si="10"/>
        <v>255.48671416049791</v>
      </c>
      <c r="O26" s="180">
        <f t="shared" ca="1" si="11"/>
        <v>74.359043661100728</v>
      </c>
      <c r="P26" s="180">
        <f t="shared" ca="1" si="12"/>
        <v>1.9299751784013501</v>
      </c>
      <c r="Q26" s="180">
        <f t="shared" ca="1" si="13"/>
        <v>0</v>
      </c>
      <c r="R26" s="181">
        <f t="shared" ca="1" si="14"/>
        <v>331.775733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344.13</v>
      </c>
      <c r="H27" s="182">
        <f t="shared" ca="1" si="2"/>
        <v>331.775733</v>
      </c>
      <c r="I27" s="183">
        <f t="shared" ca="1" si="5"/>
        <v>255.49</v>
      </c>
      <c r="J27" s="180">
        <f t="shared" ca="1" si="6"/>
        <v>74.36</v>
      </c>
      <c r="K27" s="180">
        <f t="shared" ca="1" si="7"/>
        <v>1.93</v>
      </c>
      <c r="L27" s="180">
        <f t="shared" ca="1" si="8"/>
        <v>0</v>
      </c>
      <c r="M27" s="181">
        <f t="shared" ca="1" si="9"/>
        <v>331.78000000000003</v>
      </c>
      <c r="N27" s="179">
        <f t="shared" ca="1" si="10"/>
        <v>255.48671416049791</v>
      </c>
      <c r="O27" s="180">
        <f t="shared" ca="1" si="11"/>
        <v>74.359043661100728</v>
      </c>
      <c r="P27" s="180">
        <f t="shared" ca="1" si="12"/>
        <v>1.9299751784013501</v>
      </c>
      <c r="Q27" s="180">
        <f t="shared" ca="1" si="13"/>
        <v>0</v>
      </c>
      <c r="R27" s="181">
        <f t="shared" ca="1" si="14"/>
        <v>331.775733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351.4889</v>
      </c>
      <c r="H28" s="182">
        <f t="shared" ca="1" si="2"/>
        <v>338.87044800000001</v>
      </c>
      <c r="I28" s="183">
        <f t="shared" ca="1" si="5"/>
        <v>255.49</v>
      </c>
      <c r="J28" s="180">
        <f t="shared" ca="1" si="6"/>
        <v>74.36</v>
      </c>
      <c r="K28" s="180">
        <f t="shared" ca="1" si="7"/>
        <v>9.02</v>
      </c>
      <c r="L28" s="180">
        <f t="shared" ca="1" si="8"/>
        <v>0</v>
      </c>
      <c r="M28" s="181">
        <f t="shared" ca="1" si="9"/>
        <v>338.87</v>
      </c>
      <c r="N28" s="179">
        <f t="shared" ca="1" si="10"/>
        <v>255.49033776822972</v>
      </c>
      <c r="O28" s="180">
        <f t="shared" ca="1" si="11"/>
        <v>74.360098306961376</v>
      </c>
      <c r="P28" s="180">
        <f t="shared" ca="1" si="12"/>
        <v>9.020011924808923</v>
      </c>
      <c r="Q28" s="180">
        <f t="shared" ca="1" si="13"/>
        <v>0</v>
      </c>
      <c r="R28" s="181">
        <f t="shared" ca="1" si="14"/>
        <v>338.87044800000001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370.4889</v>
      </c>
      <c r="H29" s="182">
        <f t="shared" ca="1" si="2"/>
        <v>357.18834800000002</v>
      </c>
      <c r="I29" s="183">
        <f t="shared" ca="1" si="5"/>
        <v>273.8</v>
      </c>
      <c r="J29" s="180">
        <f t="shared" ca="1" si="6"/>
        <v>74.36</v>
      </c>
      <c r="K29" s="180">
        <f t="shared" ca="1" si="7"/>
        <v>9.02</v>
      </c>
      <c r="L29" s="180">
        <f t="shared" ca="1" si="8"/>
        <v>0</v>
      </c>
      <c r="M29" s="181">
        <f t="shared" ca="1" si="9"/>
        <v>357.18</v>
      </c>
      <c r="N29" s="179">
        <f t="shared" ca="1" si="10"/>
        <v>273.80639924519852</v>
      </c>
      <c r="O29" s="180">
        <f t="shared" ca="1" si="11"/>
        <v>74.361737939638274</v>
      </c>
      <c r="P29" s="180">
        <f t="shared" ca="1" si="12"/>
        <v>9.0202108151632228</v>
      </c>
      <c r="Q29" s="180">
        <f t="shared" ca="1" si="13"/>
        <v>0</v>
      </c>
      <c r="R29" s="181">
        <f t="shared" ca="1" si="14"/>
        <v>357.18834800000002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393.13</v>
      </c>
      <c r="H30" s="182">
        <f t="shared" ca="1" si="2"/>
        <v>379.01663300000001</v>
      </c>
      <c r="I30" s="183">
        <f t="shared" ca="1" si="5"/>
        <v>302.73</v>
      </c>
      <c r="J30" s="180">
        <f t="shared" ca="1" si="6"/>
        <v>74.36</v>
      </c>
      <c r="K30" s="180">
        <f t="shared" ca="1" si="7"/>
        <v>1.93</v>
      </c>
      <c r="L30" s="180">
        <f t="shared" ca="1" si="8"/>
        <v>0</v>
      </c>
      <c r="M30" s="181">
        <f t="shared" ca="1" si="9"/>
        <v>379.02000000000004</v>
      </c>
      <c r="N30" s="179">
        <f t="shared" ca="1" si="10"/>
        <v>302.72731071735001</v>
      </c>
      <c r="O30" s="180">
        <f t="shared" ca="1" si="11"/>
        <v>74.359339427681917</v>
      </c>
      <c r="P30" s="180">
        <f t="shared" ca="1" si="12"/>
        <v>1.9299828549680753</v>
      </c>
      <c r="Q30" s="180">
        <f t="shared" ca="1" si="13"/>
        <v>0</v>
      </c>
      <c r="R30" s="181">
        <f t="shared" ca="1" si="14"/>
        <v>379.01663300000001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432.4889</v>
      </c>
      <c r="H31" s="182">
        <f t="shared" ca="1" si="2"/>
        <v>416.96254800000003</v>
      </c>
      <c r="I31" s="183">
        <f t="shared" ca="1" si="5"/>
        <v>333.58</v>
      </c>
      <c r="J31" s="180">
        <f t="shared" ca="1" si="6"/>
        <v>74.36</v>
      </c>
      <c r="K31" s="180">
        <f t="shared" ca="1" si="7"/>
        <v>9.02</v>
      </c>
      <c r="L31" s="180">
        <f t="shared" ca="1" si="8"/>
        <v>0</v>
      </c>
      <c r="M31" s="181">
        <f t="shared" ca="1" si="9"/>
        <v>416.96</v>
      </c>
      <c r="N31" s="179">
        <f t="shared" ca="1" si="10"/>
        <v>333.58203847333078</v>
      </c>
      <c r="O31" s="180">
        <f t="shared" ca="1" si="11"/>
        <v>74.360454406369925</v>
      </c>
      <c r="P31" s="180">
        <f t="shared" ca="1" si="12"/>
        <v>9.0200551202993093</v>
      </c>
      <c r="Q31" s="180">
        <f t="shared" ca="1" si="13"/>
        <v>0</v>
      </c>
      <c r="R31" s="181">
        <f t="shared" ca="1" si="14"/>
        <v>416.96254800000003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472.4889</v>
      </c>
      <c r="H32" s="182">
        <f t="shared" ca="1" si="2"/>
        <v>455.52654799999999</v>
      </c>
      <c r="I32" s="183">
        <f t="shared" ca="1" si="5"/>
        <v>372.14</v>
      </c>
      <c r="J32" s="180">
        <f t="shared" ca="1" si="6"/>
        <v>74.36</v>
      </c>
      <c r="K32" s="180">
        <f t="shared" ca="1" si="7"/>
        <v>9.02</v>
      </c>
      <c r="L32" s="180">
        <f t="shared" ca="1" si="8"/>
        <v>0</v>
      </c>
      <c r="M32" s="181">
        <f t="shared" ca="1" si="9"/>
        <v>455.52</v>
      </c>
      <c r="N32" s="179">
        <f t="shared" ca="1" si="10"/>
        <v>372.14534943080434</v>
      </c>
      <c r="O32" s="180">
        <f t="shared" ca="1" si="11"/>
        <v>74.361068908675804</v>
      </c>
      <c r="P32" s="180">
        <f t="shared" ca="1" si="12"/>
        <v>9.0201296605198458</v>
      </c>
      <c r="Q32" s="180">
        <f t="shared" ca="1" si="13"/>
        <v>0</v>
      </c>
      <c r="R32" s="181">
        <f t="shared" ca="1" si="14"/>
        <v>455.52654799999999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549.13</v>
      </c>
      <c r="H33" s="182">
        <f t="shared" ca="1" si="2"/>
        <v>529.41623300000003</v>
      </c>
      <c r="I33" s="183">
        <f t="shared" ca="1" si="5"/>
        <v>453.13</v>
      </c>
      <c r="J33" s="180">
        <f t="shared" ca="1" si="6"/>
        <v>74.36</v>
      </c>
      <c r="K33" s="180">
        <f t="shared" ca="1" si="7"/>
        <v>1.93</v>
      </c>
      <c r="L33" s="180">
        <f t="shared" ca="1" si="8"/>
        <v>0</v>
      </c>
      <c r="M33" s="181">
        <f t="shared" ca="1" si="9"/>
        <v>529.41999999999996</v>
      </c>
      <c r="N33" s="179">
        <f t="shared" ca="1" si="10"/>
        <v>453.1267758288127</v>
      </c>
      <c r="O33" s="180">
        <f t="shared" ca="1" si="11"/>
        <v>74.359470903781514</v>
      </c>
      <c r="P33" s="180">
        <f t="shared" ca="1" si="12"/>
        <v>1.9299862674058406</v>
      </c>
      <c r="Q33" s="180">
        <f t="shared" ca="1" si="13"/>
        <v>0</v>
      </c>
      <c r="R33" s="181">
        <f t="shared" ca="1" si="14"/>
        <v>529.41623300000003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549.13</v>
      </c>
      <c r="H34" s="182">
        <f t="shared" ca="1" si="2"/>
        <v>529.41623300000003</v>
      </c>
      <c r="I34" s="183">
        <f t="shared" ca="1" si="5"/>
        <v>450.69</v>
      </c>
      <c r="J34" s="180">
        <f t="shared" ca="1" si="6"/>
        <v>76.739999999999995</v>
      </c>
      <c r="K34" s="180">
        <f t="shared" ca="1" si="7"/>
        <v>1.99</v>
      </c>
      <c r="L34" s="180">
        <f t="shared" ca="1" si="8"/>
        <v>0</v>
      </c>
      <c r="M34" s="181">
        <f t="shared" ca="1" si="9"/>
        <v>529.41999999999996</v>
      </c>
      <c r="N34" s="179">
        <f t="shared" ca="1" si="10"/>
        <v>450.68679319022709</v>
      </c>
      <c r="O34" s="180">
        <f t="shared" ca="1" si="11"/>
        <v>76.739453969287155</v>
      </c>
      <c r="P34" s="180">
        <f t="shared" ca="1" si="12"/>
        <v>1.9899858404858148</v>
      </c>
      <c r="Q34" s="180">
        <f t="shared" ca="1" si="13"/>
        <v>0</v>
      </c>
      <c r="R34" s="181">
        <f t="shared" ca="1" si="14"/>
        <v>529.41623300000003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516.13</v>
      </c>
      <c r="H35" s="182">
        <f t="shared" ca="1" si="2"/>
        <v>497.600933</v>
      </c>
      <c r="I35" s="183">
        <f t="shared" ca="1" si="5"/>
        <v>421.31</v>
      </c>
      <c r="J35" s="180">
        <f t="shared" ca="1" si="6"/>
        <v>74.36</v>
      </c>
      <c r="K35" s="180">
        <f t="shared" ca="1" si="7"/>
        <v>1.93</v>
      </c>
      <c r="L35" s="180">
        <f t="shared" ca="1" si="8"/>
        <v>0</v>
      </c>
      <c r="M35" s="181">
        <f t="shared" ca="1" si="9"/>
        <v>497.6</v>
      </c>
      <c r="N35" s="179">
        <f t="shared" ca="1" si="10"/>
        <v>421.31078995625001</v>
      </c>
      <c r="O35" s="180">
        <f t="shared" ca="1" si="11"/>
        <v>74.360139425</v>
      </c>
      <c r="P35" s="180">
        <f t="shared" ca="1" si="12"/>
        <v>1.9300036187499998</v>
      </c>
      <c r="Q35" s="180">
        <f t="shared" ca="1" si="13"/>
        <v>0</v>
      </c>
      <c r="R35" s="181">
        <f t="shared" ca="1" si="14"/>
        <v>497.600933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505.4889</v>
      </c>
      <c r="H36" s="182">
        <f t="shared" ca="1" si="2"/>
        <v>487.34184800000003</v>
      </c>
      <c r="I36" s="183">
        <f t="shared" ca="1" si="5"/>
        <v>403.96</v>
      </c>
      <c r="J36" s="180">
        <f t="shared" ca="1" si="6"/>
        <v>74.36</v>
      </c>
      <c r="K36" s="180">
        <f t="shared" ca="1" si="7"/>
        <v>9.02</v>
      </c>
      <c r="L36" s="180">
        <f t="shared" ca="1" si="8"/>
        <v>0</v>
      </c>
      <c r="M36" s="181">
        <f t="shared" ca="1" si="9"/>
        <v>487.34</v>
      </c>
      <c r="N36" s="179">
        <f t="shared" ca="1" si="10"/>
        <v>403.96153182189028</v>
      </c>
      <c r="O36" s="180">
        <f t="shared" ca="1" si="11"/>
        <v>74.360281974145366</v>
      </c>
      <c r="P36" s="180">
        <f t="shared" ca="1" si="12"/>
        <v>9.0200342039643786</v>
      </c>
      <c r="Q36" s="180">
        <f t="shared" ca="1" si="13"/>
        <v>0</v>
      </c>
      <c r="R36" s="181">
        <f t="shared" ca="1" si="14"/>
        <v>487.34184800000003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453.4889</v>
      </c>
      <c r="H37" s="182">
        <f t="shared" ca="1" si="2"/>
        <v>437.20864799999998</v>
      </c>
      <c r="I37" s="183">
        <f t="shared" ca="1" si="5"/>
        <v>353.83</v>
      </c>
      <c r="J37" s="180">
        <f t="shared" ca="1" si="6"/>
        <v>74.36</v>
      </c>
      <c r="K37" s="180">
        <f t="shared" ca="1" si="7"/>
        <v>9.02</v>
      </c>
      <c r="L37" s="180">
        <f t="shared" ca="1" si="8"/>
        <v>0</v>
      </c>
      <c r="M37" s="181">
        <f t="shared" ca="1" si="9"/>
        <v>437.21</v>
      </c>
      <c r="N37" s="179">
        <f t="shared" ca="1" si="10"/>
        <v>353.82890583893322</v>
      </c>
      <c r="O37" s="180">
        <f t="shared" ca="1" si="11"/>
        <v>74.359770053932891</v>
      </c>
      <c r="P37" s="180">
        <f t="shared" ca="1" si="12"/>
        <v>9.0199721071338708</v>
      </c>
      <c r="Q37" s="180">
        <f t="shared" ca="1" si="13"/>
        <v>0</v>
      </c>
      <c r="R37" s="181">
        <f t="shared" ca="1" si="14"/>
        <v>437.20864799999998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455.4889</v>
      </c>
      <c r="H38" s="182">
        <f t="shared" ca="1" si="2"/>
        <v>439.13684799999999</v>
      </c>
      <c r="I38" s="183">
        <f t="shared" ca="1" si="5"/>
        <v>355.75</v>
      </c>
      <c r="J38" s="180">
        <f t="shared" ca="1" si="6"/>
        <v>74.36</v>
      </c>
      <c r="K38" s="180">
        <f t="shared" ca="1" si="7"/>
        <v>9.02</v>
      </c>
      <c r="L38" s="180">
        <f t="shared" ca="1" si="8"/>
        <v>0</v>
      </c>
      <c r="M38" s="181">
        <f t="shared" ca="1" si="9"/>
        <v>439.13</v>
      </c>
      <c r="N38" s="179">
        <f t="shared" ca="1" si="10"/>
        <v>355.75554773301752</v>
      </c>
      <c r="O38" s="180">
        <f t="shared" ca="1" si="11"/>
        <v>74.361159604855047</v>
      </c>
      <c r="P38" s="180">
        <f t="shared" ca="1" si="12"/>
        <v>9.0201406621273872</v>
      </c>
      <c r="Q38" s="180">
        <f t="shared" ca="1" si="13"/>
        <v>0</v>
      </c>
      <c r="R38" s="181">
        <f t="shared" ca="1" si="14"/>
        <v>439.13684799999999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466.35890000000001</v>
      </c>
      <c r="H39" s="182">
        <f t="shared" ca="1" si="2"/>
        <v>449.61661500000002</v>
      </c>
      <c r="I39" s="183">
        <f t="shared" ca="1" si="5"/>
        <v>366.36</v>
      </c>
      <c r="J39" s="180">
        <f t="shared" ca="1" si="6"/>
        <v>74.239999999999995</v>
      </c>
      <c r="K39" s="180">
        <f t="shared" ca="1" si="7"/>
        <v>9.02</v>
      </c>
      <c r="L39" s="180">
        <f t="shared" ca="1" si="8"/>
        <v>0</v>
      </c>
      <c r="M39" s="181">
        <f t="shared" ca="1" si="9"/>
        <v>449.62</v>
      </c>
      <c r="N39" s="179">
        <f t="shared" ca="1" si="10"/>
        <v>366.35724182954499</v>
      </c>
      <c r="O39" s="180">
        <f t="shared" ca="1" si="11"/>
        <v>74.239441078243843</v>
      </c>
      <c r="P39" s="180">
        <f t="shared" ca="1" si="12"/>
        <v>9.0199320922112012</v>
      </c>
      <c r="Q39" s="180">
        <f t="shared" ca="1" si="13"/>
        <v>0</v>
      </c>
      <c r="R39" s="181">
        <f t="shared" ca="1" si="14"/>
        <v>449.61661500000002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509.35890000000001</v>
      </c>
      <c r="H40" s="182">
        <f t="shared" ca="1" si="2"/>
        <v>491.07291500000002</v>
      </c>
      <c r="I40" s="183">
        <f t="shared" ca="1" si="5"/>
        <v>407.81</v>
      </c>
      <c r="J40" s="180">
        <f t="shared" ca="1" si="6"/>
        <v>74.239999999999995</v>
      </c>
      <c r="K40" s="180">
        <f t="shared" ca="1" si="7"/>
        <v>9.02</v>
      </c>
      <c r="L40" s="180">
        <f t="shared" ca="1" si="8"/>
        <v>0</v>
      </c>
      <c r="M40" s="181">
        <f t="shared" ca="1" si="9"/>
        <v>491.07</v>
      </c>
      <c r="N40" s="179">
        <f t="shared" ca="1" si="10"/>
        <v>407.81242076720224</v>
      </c>
      <c r="O40" s="180">
        <f t="shared" ca="1" si="11"/>
        <v>74.240440689922011</v>
      </c>
      <c r="P40" s="180">
        <f t="shared" ca="1" si="12"/>
        <v>9.0200535428757611</v>
      </c>
      <c r="Q40" s="180">
        <f t="shared" ca="1" si="13"/>
        <v>0</v>
      </c>
      <c r="R40" s="181">
        <f t="shared" ca="1" si="14"/>
        <v>491.07291500000002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514.35889999999995</v>
      </c>
      <c r="H41" s="182">
        <f t="shared" ca="1" si="2"/>
        <v>495.893415</v>
      </c>
      <c r="I41" s="183">
        <f t="shared" ca="1" si="5"/>
        <v>412.63</v>
      </c>
      <c r="J41" s="180">
        <f t="shared" ca="1" si="6"/>
        <v>74.239999999999995</v>
      </c>
      <c r="K41" s="180">
        <f t="shared" ca="1" si="7"/>
        <v>9.02</v>
      </c>
      <c r="L41" s="180">
        <f t="shared" ca="1" si="8"/>
        <v>0</v>
      </c>
      <c r="M41" s="181">
        <f t="shared" ca="1" si="9"/>
        <v>495.89</v>
      </c>
      <c r="N41" s="179">
        <f t="shared" ca="1" si="10"/>
        <v>412.63284162102485</v>
      </c>
      <c r="O41" s="180">
        <f t="shared" ca="1" si="11"/>
        <v>74.240511261771758</v>
      </c>
      <c r="P41" s="180">
        <f t="shared" ca="1" si="12"/>
        <v>9.0200621172034126</v>
      </c>
      <c r="Q41" s="180">
        <f t="shared" ca="1" si="13"/>
        <v>0</v>
      </c>
      <c r="R41" s="181">
        <f t="shared" ca="1" si="14"/>
        <v>495.893415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511.35890000000001</v>
      </c>
      <c r="H42" s="182">
        <f t="shared" ca="1" si="2"/>
        <v>493.00111500000003</v>
      </c>
      <c r="I42" s="183">
        <f t="shared" ca="1" si="5"/>
        <v>409.74</v>
      </c>
      <c r="J42" s="180">
        <f t="shared" ca="1" si="6"/>
        <v>74.239999999999995</v>
      </c>
      <c r="K42" s="180">
        <f t="shared" ca="1" si="7"/>
        <v>9.02</v>
      </c>
      <c r="L42" s="180">
        <f t="shared" ca="1" si="8"/>
        <v>0</v>
      </c>
      <c r="M42" s="181">
        <f t="shared" ca="1" si="9"/>
        <v>493</v>
      </c>
      <c r="N42" s="179">
        <f t="shared" ca="1" si="10"/>
        <v>409.74092669391484</v>
      </c>
      <c r="O42" s="180">
        <f t="shared" ca="1" si="11"/>
        <v>74.240167905882359</v>
      </c>
      <c r="P42" s="180">
        <f t="shared" ca="1" si="12"/>
        <v>9.0200204002028403</v>
      </c>
      <c r="Q42" s="180">
        <f t="shared" ca="1" si="13"/>
        <v>0</v>
      </c>
      <c r="R42" s="181">
        <f t="shared" ca="1" si="14"/>
        <v>493.00111500000003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509.35890000000001</v>
      </c>
      <c r="H43" s="182">
        <f t="shared" ca="1" si="2"/>
        <v>491.07291500000002</v>
      </c>
      <c r="I43" s="183">
        <f t="shared" ca="1" si="5"/>
        <v>407.81</v>
      </c>
      <c r="J43" s="180">
        <f t="shared" ca="1" si="6"/>
        <v>74.239999999999995</v>
      </c>
      <c r="K43" s="180">
        <f t="shared" ca="1" si="7"/>
        <v>9.02</v>
      </c>
      <c r="L43" s="180">
        <f t="shared" ca="1" si="8"/>
        <v>0</v>
      </c>
      <c r="M43" s="181">
        <f t="shared" ca="1" si="9"/>
        <v>491.07</v>
      </c>
      <c r="N43" s="179">
        <f t="shared" ca="1" si="10"/>
        <v>407.81242076720224</v>
      </c>
      <c r="O43" s="180">
        <f t="shared" ca="1" si="11"/>
        <v>74.240440689922011</v>
      </c>
      <c r="P43" s="180">
        <f t="shared" ca="1" si="12"/>
        <v>9.0200535428757611</v>
      </c>
      <c r="Q43" s="180">
        <f t="shared" ca="1" si="13"/>
        <v>0</v>
      </c>
      <c r="R43" s="181">
        <f t="shared" ca="1" si="14"/>
        <v>491.07291500000002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509.35890000000001</v>
      </c>
      <c r="H44" s="182">
        <f t="shared" ca="1" si="2"/>
        <v>491.07291500000002</v>
      </c>
      <c r="I44" s="183">
        <f t="shared" ca="1" si="5"/>
        <v>407.81</v>
      </c>
      <c r="J44" s="180">
        <f t="shared" ca="1" si="6"/>
        <v>74.239999999999995</v>
      </c>
      <c r="K44" s="180">
        <f t="shared" ca="1" si="7"/>
        <v>9.02</v>
      </c>
      <c r="L44" s="180">
        <f t="shared" ca="1" si="8"/>
        <v>0</v>
      </c>
      <c r="M44" s="181">
        <f t="shared" ca="1" si="9"/>
        <v>491.07</v>
      </c>
      <c r="N44" s="179">
        <f t="shared" ca="1" si="10"/>
        <v>407.81242076720224</v>
      </c>
      <c r="O44" s="180">
        <f t="shared" ca="1" si="11"/>
        <v>74.240440689922011</v>
      </c>
      <c r="P44" s="180">
        <f t="shared" ca="1" si="12"/>
        <v>9.0200535428757611</v>
      </c>
      <c r="Q44" s="180">
        <f t="shared" ca="1" si="13"/>
        <v>0</v>
      </c>
      <c r="R44" s="181">
        <f t="shared" ca="1" si="14"/>
        <v>491.07291500000002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491.35890000000001</v>
      </c>
      <c r="H45" s="182">
        <f t="shared" ca="1" si="2"/>
        <v>473.71911499999999</v>
      </c>
      <c r="I45" s="183">
        <f t="shared" ca="1" si="5"/>
        <v>390.46</v>
      </c>
      <c r="J45" s="180">
        <f t="shared" ca="1" si="6"/>
        <v>74.239999999999995</v>
      </c>
      <c r="K45" s="180">
        <f t="shared" ca="1" si="7"/>
        <v>9.02</v>
      </c>
      <c r="L45" s="180">
        <f t="shared" ca="1" si="8"/>
        <v>0</v>
      </c>
      <c r="M45" s="181">
        <f t="shared" ca="1" si="9"/>
        <v>473.71999999999997</v>
      </c>
      <c r="N45" s="179">
        <f t="shared" ca="1" si="10"/>
        <v>390.45927054568097</v>
      </c>
      <c r="O45" s="180">
        <f t="shared" ca="1" si="11"/>
        <v>74.239861305412475</v>
      </c>
      <c r="P45" s="180">
        <f t="shared" ca="1" si="12"/>
        <v>9.0199831489065261</v>
      </c>
      <c r="Q45" s="180">
        <f t="shared" ca="1" si="13"/>
        <v>0</v>
      </c>
      <c r="R45" s="181">
        <f t="shared" ca="1" si="14"/>
        <v>473.71911499999999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491.35890000000001</v>
      </c>
      <c r="H46" s="182">
        <f t="shared" ca="1" si="2"/>
        <v>473.71911499999999</v>
      </c>
      <c r="I46" s="183">
        <f t="shared" ca="1" si="5"/>
        <v>390.46</v>
      </c>
      <c r="J46" s="180">
        <f t="shared" ca="1" si="6"/>
        <v>74.239999999999995</v>
      </c>
      <c r="K46" s="180">
        <f t="shared" ca="1" si="7"/>
        <v>9.02</v>
      </c>
      <c r="L46" s="180">
        <f t="shared" ca="1" si="8"/>
        <v>0</v>
      </c>
      <c r="M46" s="181">
        <f t="shared" ca="1" si="9"/>
        <v>473.71999999999997</v>
      </c>
      <c r="N46" s="179">
        <f t="shared" ca="1" si="10"/>
        <v>390.45927054568097</v>
      </c>
      <c r="O46" s="180">
        <f t="shared" ca="1" si="11"/>
        <v>74.239861305412475</v>
      </c>
      <c r="P46" s="180">
        <f t="shared" ca="1" si="12"/>
        <v>9.0199831489065261</v>
      </c>
      <c r="Q46" s="180">
        <f t="shared" ca="1" si="13"/>
        <v>0</v>
      </c>
      <c r="R46" s="181">
        <f t="shared" ca="1" si="14"/>
        <v>473.71911499999999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486.35890000000001</v>
      </c>
      <c r="H47" s="182">
        <f t="shared" ca="1" si="2"/>
        <v>468.89861500000001</v>
      </c>
      <c r="I47" s="183">
        <f t="shared" ca="1" si="5"/>
        <v>385.64</v>
      </c>
      <c r="J47" s="180">
        <f t="shared" ca="1" si="6"/>
        <v>74.239999999999995</v>
      </c>
      <c r="K47" s="180">
        <f t="shared" ca="1" si="7"/>
        <v>9.02</v>
      </c>
      <c r="L47" s="180">
        <f t="shared" ca="1" si="8"/>
        <v>0</v>
      </c>
      <c r="M47" s="181">
        <f t="shared" ca="1" si="9"/>
        <v>468.9</v>
      </c>
      <c r="N47" s="179">
        <f t="shared" ca="1" si="10"/>
        <v>385.6388609268501</v>
      </c>
      <c r="O47" s="180">
        <f t="shared" ca="1" si="11"/>
        <v>74.239780715717643</v>
      </c>
      <c r="P47" s="180">
        <f t="shared" ca="1" si="12"/>
        <v>9.0199733574322885</v>
      </c>
      <c r="Q47" s="180">
        <f t="shared" ca="1" si="13"/>
        <v>0</v>
      </c>
      <c r="R47" s="181">
        <f t="shared" ca="1" si="14"/>
        <v>468.89861500000001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486.35890000000001</v>
      </c>
      <c r="H48" s="182">
        <f t="shared" ca="1" si="2"/>
        <v>468.89861500000001</v>
      </c>
      <c r="I48" s="183">
        <f t="shared" ca="1" si="5"/>
        <v>385.64</v>
      </c>
      <c r="J48" s="180">
        <f t="shared" ca="1" si="6"/>
        <v>74.239999999999995</v>
      </c>
      <c r="K48" s="180">
        <f t="shared" ca="1" si="7"/>
        <v>9.02</v>
      </c>
      <c r="L48" s="180">
        <f t="shared" ca="1" si="8"/>
        <v>0</v>
      </c>
      <c r="M48" s="181">
        <f t="shared" ca="1" si="9"/>
        <v>468.9</v>
      </c>
      <c r="N48" s="179">
        <f t="shared" ca="1" si="10"/>
        <v>385.6388609268501</v>
      </c>
      <c r="O48" s="180">
        <f t="shared" ca="1" si="11"/>
        <v>74.239780715717643</v>
      </c>
      <c r="P48" s="180">
        <f t="shared" ca="1" si="12"/>
        <v>9.0199733574322885</v>
      </c>
      <c r="Q48" s="180">
        <f t="shared" ca="1" si="13"/>
        <v>0</v>
      </c>
      <c r="R48" s="181">
        <f t="shared" ca="1" si="14"/>
        <v>468.89861500000001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476.35890000000001</v>
      </c>
      <c r="H49" s="182">
        <f t="shared" ca="1" si="2"/>
        <v>459.25761499999999</v>
      </c>
      <c r="I49" s="183">
        <f t="shared" ca="1" si="5"/>
        <v>376</v>
      </c>
      <c r="J49" s="180">
        <f t="shared" ca="1" si="6"/>
        <v>74.239999999999995</v>
      </c>
      <c r="K49" s="180">
        <f t="shared" ca="1" si="7"/>
        <v>9.02</v>
      </c>
      <c r="L49" s="180">
        <f t="shared" ca="1" si="8"/>
        <v>0</v>
      </c>
      <c r="M49" s="181">
        <f t="shared" ca="1" si="9"/>
        <v>459.26</v>
      </c>
      <c r="N49" s="179">
        <f t="shared" ca="1" si="10"/>
        <v>375.99804738056872</v>
      </c>
      <c r="O49" s="180">
        <f t="shared" ca="1" si="11"/>
        <v>74.239614461525051</v>
      </c>
      <c r="P49" s="180">
        <f t="shared" ca="1" si="12"/>
        <v>9.0199531579061958</v>
      </c>
      <c r="Q49" s="180">
        <f t="shared" ca="1" si="13"/>
        <v>0</v>
      </c>
      <c r="R49" s="181">
        <f t="shared" ca="1" si="14"/>
        <v>459.25761499999993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456.4889</v>
      </c>
      <c r="H50" s="182">
        <f t="shared" ca="1" si="2"/>
        <v>440.10094800000002</v>
      </c>
      <c r="I50" s="183">
        <f t="shared" ca="1" si="5"/>
        <v>356.72</v>
      </c>
      <c r="J50" s="180">
        <f t="shared" ca="1" si="6"/>
        <v>74.36</v>
      </c>
      <c r="K50" s="180">
        <f t="shared" ca="1" si="7"/>
        <v>9.02</v>
      </c>
      <c r="L50" s="180">
        <f t="shared" ca="1" si="8"/>
        <v>0</v>
      </c>
      <c r="M50" s="181">
        <f t="shared" ca="1" si="9"/>
        <v>440.1</v>
      </c>
      <c r="N50" s="179">
        <f t="shared" ca="1" si="10"/>
        <v>356.7207683948194</v>
      </c>
      <c r="O50" s="180">
        <f t="shared" ca="1" si="11"/>
        <v>74.360160175596448</v>
      </c>
      <c r="P50" s="180">
        <f t="shared" ca="1" si="12"/>
        <v>9.0200194295841847</v>
      </c>
      <c r="Q50" s="180">
        <f t="shared" ca="1" si="13"/>
        <v>0</v>
      </c>
      <c r="R50" s="181">
        <f t="shared" ca="1" si="14"/>
        <v>440.10094800000002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421.4889</v>
      </c>
      <c r="H51" s="182">
        <f t="shared" ca="1" si="2"/>
        <v>406.35744799999998</v>
      </c>
      <c r="I51" s="183">
        <f t="shared" ca="1" si="5"/>
        <v>322.97000000000003</v>
      </c>
      <c r="J51" s="180">
        <f t="shared" ca="1" si="6"/>
        <v>74.36</v>
      </c>
      <c r="K51" s="180">
        <f t="shared" ca="1" si="7"/>
        <v>9.02</v>
      </c>
      <c r="L51" s="180">
        <f t="shared" ca="1" si="8"/>
        <v>0</v>
      </c>
      <c r="M51" s="181">
        <f t="shared" ca="1" si="9"/>
        <v>406.35</v>
      </c>
      <c r="N51" s="179">
        <f t="shared" ca="1" si="10"/>
        <v>322.97591972575367</v>
      </c>
      <c r="O51" s="180">
        <f t="shared" ca="1" si="11"/>
        <v>74.361362946425487</v>
      </c>
      <c r="P51" s="180">
        <f t="shared" ca="1" si="12"/>
        <v>9.0201653278208429</v>
      </c>
      <c r="Q51" s="180">
        <f t="shared" ca="1" si="13"/>
        <v>0</v>
      </c>
      <c r="R51" s="181">
        <f t="shared" ca="1" si="14"/>
        <v>406.35744800000003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391.4889</v>
      </c>
      <c r="H52" s="182">
        <f t="shared" ca="1" si="2"/>
        <v>377.43444799999997</v>
      </c>
      <c r="I52" s="183">
        <f t="shared" ca="1" si="5"/>
        <v>294.05</v>
      </c>
      <c r="J52" s="180">
        <f t="shared" ca="1" si="6"/>
        <v>74.36</v>
      </c>
      <c r="K52" s="180">
        <f t="shared" ca="1" si="7"/>
        <v>9.02</v>
      </c>
      <c r="L52" s="180">
        <f t="shared" ca="1" si="8"/>
        <v>0</v>
      </c>
      <c r="M52" s="181">
        <f t="shared" ca="1" si="9"/>
        <v>377.43</v>
      </c>
      <c r="N52" s="179">
        <f t="shared" ca="1" si="10"/>
        <v>294.05346536947246</v>
      </c>
      <c r="O52" s="180">
        <f t="shared" ca="1" si="11"/>
        <v>74.360876330127439</v>
      </c>
      <c r="P52" s="180">
        <f t="shared" ca="1" si="12"/>
        <v>9.020106300400073</v>
      </c>
      <c r="Q52" s="180">
        <f t="shared" ca="1" si="13"/>
        <v>0</v>
      </c>
      <c r="R52" s="181">
        <f t="shared" ca="1" si="14"/>
        <v>377.43444799999997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356.4889</v>
      </c>
      <c r="H53" s="182">
        <f t="shared" ca="1" si="2"/>
        <v>343.69094799999999</v>
      </c>
      <c r="I53" s="183">
        <f t="shared" ca="1" si="5"/>
        <v>260.31</v>
      </c>
      <c r="J53" s="180">
        <f t="shared" ca="1" si="6"/>
        <v>74.36</v>
      </c>
      <c r="K53" s="180">
        <f t="shared" ca="1" si="7"/>
        <v>9.02</v>
      </c>
      <c r="L53" s="180">
        <f t="shared" ca="1" si="8"/>
        <v>0</v>
      </c>
      <c r="M53" s="181">
        <f t="shared" ca="1" si="9"/>
        <v>343.69</v>
      </c>
      <c r="N53" s="179">
        <f t="shared" ca="1" si="10"/>
        <v>260.31071801297679</v>
      </c>
      <c r="O53" s="180">
        <f t="shared" ca="1" si="11"/>
        <v>74.360205107160525</v>
      </c>
      <c r="P53" s="180">
        <f t="shared" ca="1" si="12"/>
        <v>9.0200248798626657</v>
      </c>
      <c r="Q53" s="180">
        <f t="shared" ca="1" si="13"/>
        <v>0</v>
      </c>
      <c r="R53" s="181">
        <f t="shared" ca="1" si="14"/>
        <v>343.69094799999999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356.4889</v>
      </c>
      <c r="H54" s="182">
        <f t="shared" ca="1" si="2"/>
        <v>343.69094799999999</v>
      </c>
      <c r="I54" s="183">
        <f t="shared" ca="1" si="5"/>
        <v>260.31</v>
      </c>
      <c r="J54" s="180">
        <f t="shared" ca="1" si="6"/>
        <v>74.36</v>
      </c>
      <c r="K54" s="180">
        <f t="shared" ca="1" si="7"/>
        <v>9.02</v>
      </c>
      <c r="L54" s="180">
        <f t="shared" ca="1" si="8"/>
        <v>0</v>
      </c>
      <c r="M54" s="181">
        <f t="shared" ca="1" si="9"/>
        <v>343.69</v>
      </c>
      <c r="N54" s="179">
        <f t="shared" ca="1" si="10"/>
        <v>260.31071801297679</v>
      </c>
      <c r="O54" s="180">
        <f t="shared" ca="1" si="11"/>
        <v>74.360205107160525</v>
      </c>
      <c r="P54" s="180">
        <f t="shared" ca="1" si="12"/>
        <v>9.0200248798626657</v>
      </c>
      <c r="Q54" s="180">
        <f t="shared" ca="1" si="13"/>
        <v>0</v>
      </c>
      <c r="R54" s="181">
        <f t="shared" ca="1" si="14"/>
        <v>343.69094799999999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349.13</v>
      </c>
      <c r="H55" s="182">
        <f t="shared" ca="1" si="2"/>
        <v>336.59623299999998</v>
      </c>
      <c r="I55" s="183">
        <f t="shared" ca="1" si="5"/>
        <v>260.31</v>
      </c>
      <c r="J55" s="180">
        <f t="shared" ca="1" si="6"/>
        <v>74.36</v>
      </c>
      <c r="K55" s="180">
        <f t="shared" ca="1" si="7"/>
        <v>1.93</v>
      </c>
      <c r="L55" s="180">
        <f t="shared" ca="1" si="8"/>
        <v>0</v>
      </c>
      <c r="M55" s="181">
        <f t="shared" ca="1" si="9"/>
        <v>336.6</v>
      </c>
      <c r="N55" s="179">
        <f t="shared" ca="1" si="10"/>
        <v>260.30708678618538</v>
      </c>
      <c r="O55" s="180">
        <f t="shared" ca="1" si="11"/>
        <v>74.359167813071892</v>
      </c>
      <c r="P55" s="180">
        <f t="shared" ca="1" si="12"/>
        <v>1.929978400742721</v>
      </c>
      <c r="Q55" s="180">
        <f t="shared" ca="1" si="13"/>
        <v>0</v>
      </c>
      <c r="R55" s="181">
        <f t="shared" ca="1" si="14"/>
        <v>336.59623299999998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349.13</v>
      </c>
      <c r="H56" s="182">
        <f t="shared" ca="1" si="2"/>
        <v>336.59623299999998</v>
      </c>
      <c r="I56" s="183">
        <f t="shared" ca="1" si="5"/>
        <v>260.31</v>
      </c>
      <c r="J56" s="180">
        <f t="shared" ca="1" si="6"/>
        <v>74.36</v>
      </c>
      <c r="K56" s="180">
        <f t="shared" ca="1" si="7"/>
        <v>1.93</v>
      </c>
      <c r="L56" s="180">
        <f t="shared" ca="1" si="8"/>
        <v>0</v>
      </c>
      <c r="M56" s="181">
        <f t="shared" ca="1" si="9"/>
        <v>336.6</v>
      </c>
      <c r="N56" s="179">
        <f t="shared" ca="1" si="10"/>
        <v>260.30708678618538</v>
      </c>
      <c r="O56" s="180">
        <f t="shared" ca="1" si="11"/>
        <v>74.359167813071892</v>
      </c>
      <c r="P56" s="180">
        <f t="shared" ca="1" si="12"/>
        <v>1.929978400742721</v>
      </c>
      <c r="Q56" s="180">
        <f t="shared" ca="1" si="13"/>
        <v>0</v>
      </c>
      <c r="R56" s="181">
        <f t="shared" ca="1" si="14"/>
        <v>336.59623299999998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349.13</v>
      </c>
      <c r="H57" s="182">
        <f t="shared" ca="1" si="2"/>
        <v>336.59623299999998</v>
      </c>
      <c r="I57" s="183">
        <f t="shared" ca="1" si="5"/>
        <v>260.31</v>
      </c>
      <c r="J57" s="180">
        <f t="shared" ca="1" si="6"/>
        <v>74.36</v>
      </c>
      <c r="K57" s="180">
        <f t="shared" ca="1" si="7"/>
        <v>1.93</v>
      </c>
      <c r="L57" s="180">
        <f t="shared" ca="1" si="8"/>
        <v>0</v>
      </c>
      <c r="M57" s="181">
        <f t="shared" ca="1" si="9"/>
        <v>336.6</v>
      </c>
      <c r="N57" s="179">
        <f t="shared" ca="1" si="10"/>
        <v>260.30708678618538</v>
      </c>
      <c r="O57" s="180">
        <f t="shared" ca="1" si="11"/>
        <v>74.359167813071892</v>
      </c>
      <c r="P57" s="180">
        <f t="shared" ca="1" si="12"/>
        <v>1.929978400742721</v>
      </c>
      <c r="Q57" s="180">
        <f t="shared" ca="1" si="13"/>
        <v>0</v>
      </c>
      <c r="R57" s="181">
        <f t="shared" ca="1" si="14"/>
        <v>336.59623299999998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349.13</v>
      </c>
      <c r="H58" s="182">
        <f t="shared" ca="1" si="2"/>
        <v>336.59623299999998</v>
      </c>
      <c r="I58" s="183">
        <f t="shared" ca="1" si="5"/>
        <v>260.31</v>
      </c>
      <c r="J58" s="180">
        <f t="shared" ca="1" si="6"/>
        <v>74.36</v>
      </c>
      <c r="K58" s="180">
        <f t="shared" ca="1" si="7"/>
        <v>1.93</v>
      </c>
      <c r="L58" s="180">
        <f t="shared" ca="1" si="8"/>
        <v>0</v>
      </c>
      <c r="M58" s="181">
        <f t="shared" ca="1" si="9"/>
        <v>336.6</v>
      </c>
      <c r="N58" s="179">
        <f t="shared" ca="1" si="10"/>
        <v>260.30708678618538</v>
      </c>
      <c r="O58" s="180">
        <f t="shared" ca="1" si="11"/>
        <v>74.359167813071892</v>
      </c>
      <c r="P58" s="180">
        <f t="shared" ca="1" si="12"/>
        <v>1.929978400742721</v>
      </c>
      <c r="Q58" s="180">
        <f t="shared" ca="1" si="13"/>
        <v>0</v>
      </c>
      <c r="R58" s="181">
        <f t="shared" ca="1" si="14"/>
        <v>336.59623299999998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356.4889</v>
      </c>
      <c r="H59" s="182">
        <f t="shared" ca="1" si="2"/>
        <v>343.69094799999999</v>
      </c>
      <c r="I59" s="183">
        <f t="shared" ca="1" si="5"/>
        <v>260.31</v>
      </c>
      <c r="J59" s="180">
        <f t="shared" ca="1" si="6"/>
        <v>74.36</v>
      </c>
      <c r="K59" s="180">
        <f t="shared" ca="1" si="7"/>
        <v>9.02</v>
      </c>
      <c r="L59" s="180">
        <f t="shared" ca="1" si="8"/>
        <v>0</v>
      </c>
      <c r="M59" s="181">
        <f t="shared" ca="1" si="9"/>
        <v>343.69</v>
      </c>
      <c r="N59" s="179">
        <f t="shared" ca="1" si="10"/>
        <v>260.31071801297679</v>
      </c>
      <c r="O59" s="180">
        <f t="shared" ca="1" si="11"/>
        <v>74.360205107160525</v>
      </c>
      <c r="P59" s="180">
        <f t="shared" ca="1" si="12"/>
        <v>9.0200248798626657</v>
      </c>
      <c r="Q59" s="180">
        <f t="shared" ca="1" si="13"/>
        <v>0</v>
      </c>
      <c r="R59" s="181">
        <f t="shared" ca="1" si="14"/>
        <v>343.69094799999999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356.4889</v>
      </c>
      <c r="H60" s="182">
        <f t="shared" ca="1" si="2"/>
        <v>343.69094799999999</v>
      </c>
      <c r="I60" s="183">
        <f t="shared" ca="1" si="5"/>
        <v>260.31</v>
      </c>
      <c r="J60" s="180">
        <f t="shared" ca="1" si="6"/>
        <v>74.36</v>
      </c>
      <c r="K60" s="180">
        <f t="shared" ca="1" si="7"/>
        <v>9.02</v>
      </c>
      <c r="L60" s="180">
        <f t="shared" ca="1" si="8"/>
        <v>0</v>
      </c>
      <c r="M60" s="181">
        <f t="shared" ca="1" si="9"/>
        <v>343.69</v>
      </c>
      <c r="N60" s="179">
        <f t="shared" ca="1" si="10"/>
        <v>260.31071801297679</v>
      </c>
      <c r="O60" s="180">
        <f t="shared" ca="1" si="11"/>
        <v>74.360205107160525</v>
      </c>
      <c r="P60" s="180">
        <f t="shared" ca="1" si="12"/>
        <v>9.0200248798626657</v>
      </c>
      <c r="Q60" s="180">
        <f t="shared" ca="1" si="13"/>
        <v>0</v>
      </c>
      <c r="R60" s="181">
        <f t="shared" ca="1" si="14"/>
        <v>343.69094799999999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356.4889</v>
      </c>
      <c r="H61" s="182">
        <f t="shared" ca="1" si="2"/>
        <v>343.69094799999999</v>
      </c>
      <c r="I61" s="183">
        <f t="shared" ca="1" si="5"/>
        <v>260.31</v>
      </c>
      <c r="J61" s="180">
        <f t="shared" ca="1" si="6"/>
        <v>74.36</v>
      </c>
      <c r="K61" s="180">
        <f t="shared" ca="1" si="7"/>
        <v>9.02</v>
      </c>
      <c r="L61" s="180">
        <f t="shared" ca="1" si="8"/>
        <v>0</v>
      </c>
      <c r="M61" s="181">
        <f t="shared" ca="1" si="9"/>
        <v>343.69</v>
      </c>
      <c r="N61" s="179">
        <f t="shared" ca="1" si="10"/>
        <v>260.31071801297679</v>
      </c>
      <c r="O61" s="180">
        <f t="shared" ca="1" si="11"/>
        <v>74.360205107160525</v>
      </c>
      <c r="P61" s="180">
        <f t="shared" ca="1" si="12"/>
        <v>9.0200248798626657</v>
      </c>
      <c r="Q61" s="180">
        <f t="shared" ca="1" si="13"/>
        <v>0</v>
      </c>
      <c r="R61" s="181">
        <f t="shared" ca="1" si="14"/>
        <v>343.69094799999999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356.4889</v>
      </c>
      <c r="H62" s="182">
        <f t="shared" ca="1" si="2"/>
        <v>343.69094799999999</v>
      </c>
      <c r="I62" s="183">
        <f t="shared" ca="1" si="5"/>
        <v>260.31</v>
      </c>
      <c r="J62" s="180">
        <f t="shared" ca="1" si="6"/>
        <v>74.36</v>
      </c>
      <c r="K62" s="180">
        <f t="shared" ca="1" si="7"/>
        <v>9.02</v>
      </c>
      <c r="L62" s="180">
        <f t="shared" ca="1" si="8"/>
        <v>0</v>
      </c>
      <c r="M62" s="181">
        <f t="shared" ca="1" si="9"/>
        <v>343.69</v>
      </c>
      <c r="N62" s="179">
        <f t="shared" ca="1" si="10"/>
        <v>260.31071801297679</v>
      </c>
      <c r="O62" s="180">
        <f t="shared" ca="1" si="11"/>
        <v>74.360205107160525</v>
      </c>
      <c r="P62" s="180">
        <f t="shared" ca="1" si="12"/>
        <v>9.0200248798626657</v>
      </c>
      <c r="Q62" s="180">
        <f t="shared" ca="1" si="13"/>
        <v>0</v>
      </c>
      <c r="R62" s="181">
        <f t="shared" ca="1" si="14"/>
        <v>343.69094799999999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356.4889</v>
      </c>
      <c r="H63" s="182">
        <f t="shared" ca="1" si="2"/>
        <v>343.69094799999999</v>
      </c>
      <c r="I63" s="183">
        <f t="shared" ca="1" si="5"/>
        <v>260.31</v>
      </c>
      <c r="J63" s="180">
        <f t="shared" ca="1" si="6"/>
        <v>74.36</v>
      </c>
      <c r="K63" s="180">
        <f t="shared" ca="1" si="7"/>
        <v>9.02</v>
      </c>
      <c r="L63" s="180">
        <f t="shared" ca="1" si="8"/>
        <v>0</v>
      </c>
      <c r="M63" s="181">
        <f t="shared" ca="1" si="9"/>
        <v>343.69</v>
      </c>
      <c r="N63" s="179">
        <f t="shared" ca="1" si="10"/>
        <v>260.31071801297679</v>
      </c>
      <c r="O63" s="180">
        <f t="shared" ca="1" si="11"/>
        <v>74.360205107160525</v>
      </c>
      <c r="P63" s="180">
        <f t="shared" ca="1" si="12"/>
        <v>9.0200248798626657</v>
      </c>
      <c r="Q63" s="180">
        <f t="shared" ca="1" si="13"/>
        <v>0</v>
      </c>
      <c r="R63" s="181">
        <f t="shared" ca="1" si="14"/>
        <v>343.69094799999999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356.4889</v>
      </c>
      <c r="H64" s="182">
        <f t="shared" ca="1" si="2"/>
        <v>343.69094799999999</v>
      </c>
      <c r="I64" s="183">
        <f t="shared" ca="1" si="5"/>
        <v>260.31</v>
      </c>
      <c r="J64" s="180">
        <f t="shared" ca="1" si="6"/>
        <v>74.36</v>
      </c>
      <c r="K64" s="180">
        <f t="shared" ca="1" si="7"/>
        <v>9.02</v>
      </c>
      <c r="L64" s="180">
        <f t="shared" ca="1" si="8"/>
        <v>0</v>
      </c>
      <c r="M64" s="181">
        <f t="shared" ca="1" si="9"/>
        <v>343.69</v>
      </c>
      <c r="N64" s="179">
        <f t="shared" ca="1" si="10"/>
        <v>260.31071801297679</v>
      </c>
      <c r="O64" s="180">
        <f t="shared" ca="1" si="11"/>
        <v>74.360205107160525</v>
      </c>
      <c r="P64" s="180">
        <f t="shared" ca="1" si="12"/>
        <v>9.0200248798626657</v>
      </c>
      <c r="Q64" s="180">
        <f t="shared" ca="1" si="13"/>
        <v>0</v>
      </c>
      <c r="R64" s="181">
        <f t="shared" ca="1" si="14"/>
        <v>343.69094799999999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356.4889</v>
      </c>
      <c r="H65" s="182">
        <f t="shared" ca="1" si="2"/>
        <v>343.69094799999999</v>
      </c>
      <c r="I65" s="183">
        <f t="shared" ca="1" si="5"/>
        <v>260.31</v>
      </c>
      <c r="J65" s="180">
        <f t="shared" ca="1" si="6"/>
        <v>74.36</v>
      </c>
      <c r="K65" s="180">
        <f t="shared" ca="1" si="7"/>
        <v>9.02</v>
      </c>
      <c r="L65" s="180">
        <f t="shared" ca="1" si="8"/>
        <v>0</v>
      </c>
      <c r="M65" s="181">
        <f t="shared" ca="1" si="9"/>
        <v>343.69</v>
      </c>
      <c r="N65" s="179">
        <f t="shared" ca="1" si="10"/>
        <v>260.31071801297679</v>
      </c>
      <c r="O65" s="180">
        <f t="shared" ca="1" si="11"/>
        <v>74.360205107160525</v>
      </c>
      <c r="P65" s="180">
        <f t="shared" ca="1" si="12"/>
        <v>9.0200248798626657</v>
      </c>
      <c r="Q65" s="180">
        <f t="shared" ca="1" si="13"/>
        <v>0</v>
      </c>
      <c r="R65" s="181">
        <f t="shared" ca="1" si="14"/>
        <v>343.69094799999999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356.4889</v>
      </c>
      <c r="H66" s="182">
        <f t="shared" ca="1" si="2"/>
        <v>343.69094799999999</v>
      </c>
      <c r="I66" s="183">
        <f t="shared" ca="1" si="5"/>
        <v>260.31</v>
      </c>
      <c r="J66" s="180">
        <f t="shared" ca="1" si="6"/>
        <v>74.36</v>
      </c>
      <c r="K66" s="180">
        <f t="shared" ca="1" si="7"/>
        <v>9.02</v>
      </c>
      <c r="L66" s="180">
        <f t="shared" ca="1" si="8"/>
        <v>0</v>
      </c>
      <c r="M66" s="181">
        <f t="shared" ca="1" si="9"/>
        <v>343.69</v>
      </c>
      <c r="N66" s="179">
        <f t="shared" ca="1" si="10"/>
        <v>260.31071801297679</v>
      </c>
      <c r="O66" s="180">
        <f t="shared" ca="1" si="11"/>
        <v>74.360205107160525</v>
      </c>
      <c r="P66" s="180">
        <f t="shared" ca="1" si="12"/>
        <v>9.0200248798626657</v>
      </c>
      <c r="Q66" s="180">
        <f t="shared" ca="1" si="13"/>
        <v>0</v>
      </c>
      <c r="R66" s="181">
        <f t="shared" ca="1" si="14"/>
        <v>343.69094799999999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356.4889</v>
      </c>
      <c r="H67" s="182">
        <f t="shared" ref="H67:H98" ca="1" si="17">INDIRECT("ISGS_Delhi_pp!" &amp; $V$3 &amp; X67)</f>
        <v>343.69094799999999</v>
      </c>
      <c r="I67" s="183">
        <f t="shared" ca="1" si="5"/>
        <v>260.31</v>
      </c>
      <c r="J67" s="180">
        <f t="shared" ca="1" si="6"/>
        <v>74.36</v>
      </c>
      <c r="K67" s="180">
        <f t="shared" ca="1" si="7"/>
        <v>9.02</v>
      </c>
      <c r="L67" s="180">
        <f t="shared" ca="1" si="8"/>
        <v>0</v>
      </c>
      <c r="M67" s="181">
        <f t="shared" ca="1" si="9"/>
        <v>343.69</v>
      </c>
      <c r="N67" s="179">
        <f t="shared" ca="1" si="10"/>
        <v>260.31071801297679</v>
      </c>
      <c r="O67" s="180">
        <f t="shared" ca="1" si="11"/>
        <v>74.360205107160525</v>
      </c>
      <c r="P67" s="180">
        <f t="shared" ca="1" si="12"/>
        <v>9.0200248798626657</v>
      </c>
      <c r="Q67" s="180">
        <f t="shared" ca="1" si="13"/>
        <v>0</v>
      </c>
      <c r="R67" s="181">
        <f t="shared" ca="1" si="14"/>
        <v>343.69094799999999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356.4889</v>
      </c>
      <c r="H68" s="182">
        <f t="shared" ca="1" si="17"/>
        <v>343.69094799999999</v>
      </c>
      <c r="I68" s="183">
        <f t="shared" ref="I68:I98" ca="1" si="20">INDIRECT("BRPL_EOD!" &amp; $V$3 &amp; X68)</f>
        <v>260.31</v>
      </c>
      <c r="J68" s="180">
        <f t="shared" ref="J68:J98" ca="1" si="21">INDIRECT("BYPL_EOD!" &amp; $V$3 &amp; X68)</f>
        <v>74.36</v>
      </c>
      <c r="K68" s="180">
        <f t="shared" ref="K68:K98" ca="1" si="22">INDIRECT("TPDDL_EOD!" &amp; $V$3 &amp; X68)</f>
        <v>9.02</v>
      </c>
      <c r="L68" s="180">
        <f t="shared" ref="L68:L98" ca="1" si="23">INDIRECT("NDMC_EOD!" &amp; $V$3 &amp; X68)</f>
        <v>0</v>
      </c>
      <c r="M68" s="181">
        <f t="shared" ref="M68:M98" ca="1" si="24">SUM(I68:L68)</f>
        <v>343.69</v>
      </c>
      <c r="N68" s="179">
        <f t="shared" ref="N68:N98" ca="1" si="25">INDIRECT("BRPL_ISGS_exbus!" &amp; $V$3 &amp; X68)</f>
        <v>260.31071801297679</v>
      </c>
      <c r="O68" s="180">
        <f t="shared" ref="O68:O98" ca="1" si="26">INDIRECT("BYPL_ISGS_exbus!" &amp; $V$3 &amp; X68)</f>
        <v>74.360205107160525</v>
      </c>
      <c r="P68" s="180">
        <f t="shared" ref="P68:P98" ca="1" si="27">INDIRECT("TPDDL_ISGS_exbus!" &amp; $V$3 &amp; X68)</f>
        <v>9.0200248798626657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343.69094799999999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401.4889</v>
      </c>
      <c r="H69" s="182">
        <f t="shared" ca="1" si="17"/>
        <v>387.07544799999999</v>
      </c>
      <c r="I69" s="183">
        <f t="shared" ca="1" si="20"/>
        <v>303.69</v>
      </c>
      <c r="J69" s="180">
        <f t="shared" ca="1" si="21"/>
        <v>74.36</v>
      </c>
      <c r="K69" s="180">
        <f t="shared" ca="1" si="22"/>
        <v>9.02</v>
      </c>
      <c r="L69" s="180">
        <f t="shared" ca="1" si="23"/>
        <v>0</v>
      </c>
      <c r="M69" s="181">
        <f t="shared" ca="1" si="24"/>
        <v>387.07</v>
      </c>
      <c r="N69" s="179">
        <f t="shared" ca="1" si="25"/>
        <v>303.69427442870796</v>
      </c>
      <c r="O69" s="180">
        <f t="shared" ca="1" si="26"/>
        <v>74.361046615030872</v>
      </c>
      <c r="P69" s="180">
        <f t="shared" ca="1" si="27"/>
        <v>9.0201269562611408</v>
      </c>
      <c r="Q69" s="180">
        <f t="shared" ca="1" si="28"/>
        <v>0</v>
      </c>
      <c r="R69" s="181">
        <f t="shared" ca="1" si="29"/>
        <v>387.07544799999999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449.35890000000001</v>
      </c>
      <c r="H70" s="182">
        <f t="shared" ca="1" si="17"/>
        <v>433.22691500000002</v>
      </c>
      <c r="I70" s="183">
        <f t="shared" ca="1" si="20"/>
        <v>322.98</v>
      </c>
      <c r="J70" s="180">
        <f t="shared" ca="1" si="21"/>
        <v>101.23</v>
      </c>
      <c r="K70" s="180">
        <f t="shared" ca="1" si="22"/>
        <v>9.02</v>
      </c>
      <c r="L70" s="180">
        <f t="shared" ca="1" si="23"/>
        <v>0</v>
      </c>
      <c r="M70" s="181">
        <f t="shared" ca="1" si="24"/>
        <v>433.23</v>
      </c>
      <c r="N70" s="179">
        <f t="shared" ca="1" si="25"/>
        <v>322.97770008240428</v>
      </c>
      <c r="O70" s="180">
        <f t="shared" ca="1" si="26"/>
        <v>101.22927914837385</v>
      </c>
      <c r="P70" s="180">
        <f t="shared" ca="1" si="27"/>
        <v>9.0199357692218918</v>
      </c>
      <c r="Q70" s="180">
        <f t="shared" ca="1" si="28"/>
        <v>0</v>
      </c>
      <c r="R70" s="181">
        <f t="shared" ca="1" si="29"/>
        <v>433.22691500000002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539.32889999999998</v>
      </c>
      <c r="H71" s="182">
        <f t="shared" ca="1" si="17"/>
        <v>519.966992</v>
      </c>
      <c r="I71" s="183">
        <f t="shared" ca="1" si="20"/>
        <v>380.82</v>
      </c>
      <c r="J71" s="180">
        <f t="shared" ca="1" si="21"/>
        <v>130.13</v>
      </c>
      <c r="K71" s="180">
        <f t="shared" ca="1" si="22"/>
        <v>9.02</v>
      </c>
      <c r="L71" s="180">
        <f t="shared" ca="1" si="23"/>
        <v>0</v>
      </c>
      <c r="M71" s="181">
        <f t="shared" ca="1" si="24"/>
        <v>519.97</v>
      </c>
      <c r="N71" s="179">
        <f t="shared" ca="1" si="25"/>
        <v>380.81779697567163</v>
      </c>
      <c r="O71" s="180">
        <f t="shared" ca="1" si="26"/>
        <v>130.12924720456948</v>
      </c>
      <c r="P71" s="180">
        <f t="shared" ca="1" si="27"/>
        <v>9.0199478197588316</v>
      </c>
      <c r="Q71" s="180">
        <f t="shared" ca="1" si="28"/>
        <v>0</v>
      </c>
      <c r="R71" s="181">
        <f t="shared" ca="1" si="29"/>
        <v>519.96699199999989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554.50890000000004</v>
      </c>
      <c r="H72" s="182">
        <f t="shared" ca="1" si="17"/>
        <v>534.60203000000001</v>
      </c>
      <c r="I72" s="183">
        <f t="shared" ca="1" si="20"/>
        <v>400.1</v>
      </c>
      <c r="J72" s="180">
        <f t="shared" ca="1" si="21"/>
        <v>125.48</v>
      </c>
      <c r="K72" s="180">
        <f t="shared" ca="1" si="22"/>
        <v>9.02</v>
      </c>
      <c r="L72" s="180">
        <f t="shared" ca="1" si="23"/>
        <v>0</v>
      </c>
      <c r="M72" s="181">
        <f t="shared" ca="1" si="24"/>
        <v>534.6</v>
      </c>
      <c r="N72" s="179">
        <f t="shared" ca="1" si="25"/>
        <v>400.10151927235319</v>
      </c>
      <c r="O72" s="180">
        <f t="shared" ca="1" si="26"/>
        <v>125.48047647661804</v>
      </c>
      <c r="P72" s="180">
        <f t="shared" ca="1" si="27"/>
        <v>9.0200342510288056</v>
      </c>
      <c r="Q72" s="180">
        <f t="shared" ca="1" si="28"/>
        <v>0</v>
      </c>
      <c r="R72" s="181">
        <f t="shared" ca="1" si="29"/>
        <v>534.60203000000001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527.35889999999995</v>
      </c>
      <c r="H73" s="182">
        <f t="shared" ca="1" si="17"/>
        <v>508.426715</v>
      </c>
      <c r="I73" s="183">
        <f t="shared" ca="1" si="20"/>
        <v>400.1</v>
      </c>
      <c r="J73" s="180">
        <f t="shared" ca="1" si="21"/>
        <v>99.3</v>
      </c>
      <c r="K73" s="180">
        <f t="shared" ca="1" si="22"/>
        <v>9.02</v>
      </c>
      <c r="L73" s="180">
        <f t="shared" ca="1" si="23"/>
        <v>0</v>
      </c>
      <c r="M73" s="181">
        <f t="shared" ca="1" si="24"/>
        <v>508.42</v>
      </c>
      <c r="N73" s="179">
        <f t="shared" ca="1" si="25"/>
        <v>400.10528435447071</v>
      </c>
      <c r="O73" s="180">
        <f t="shared" ca="1" si="26"/>
        <v>99.301311513119074</v>
      </c>
      <c r="P73" s="180">
        <f t="shared" ca="1" si="27"/>
        <v>9.0201191324102119</v>
      </c>
      <c r="Q73" s="180">
        <f t="shared" ca="1" si="28"/>
        <v>0</v>
      </c>
      <c r="R73" s="181">
        <f t="shared" ca="1" si="29"/>
        <v>508.426715</v>
      </c>
      <c r="W73" s="46"/>
      <c r="X73" s="46">
        <v>73</v>
      </c>
    </row>
    <row r="74" spans="1:24">
      <c r="A74" s="61" t="s">
        <v>116</v>
      </c>
      <c r="B74" s="174">
        <f t="shared" ca="1" si="18"/>
        <v>683.12912700000004</v>
      </c>
      <c r="C74" s="179">
        <f t="shared" ca="1" si="19"/>
        <v>509.614328742</v>
      </c>
      <c r="D74" s="180">
        <f t="shared" ca="1" si="19"/>
        <v>164.15592921810003</v>
      </c>
      <c r="E74" s="180">
        <f t="shared" ca="1" si="19"/>
        <v>9.3588690399000019</v>
      </c>
      <c r="F74" s="181">
        <f t="shared" ca="1" si="19"/>
        <v>0</v>
      </c>
      <c r="G74" s="182">
        <f t="shared" ca="1" si="16"/>
        <v>547.95889999999997</v>
      </c>
      <c r="H74" s="182">
        <f t="shared" ca="1" si="17"/>
        <v>528.28717500000005</v>
      </c>
      <c r="I74" s="183">
        <f t="shared" ca="1" si="20"/>
        <v>400.1</v>
      </c>
      <c r="J74" s="180">
        <f t="shared" ca="1" si="21"/>
        <v>119.16</v>
      </c>
      <c r="K74" s="180">
        <f t="shared" ca="1" si="22"/>
        <v>9.02</v>
      </c>
      <c r="L74" s="180">
        <f t="shared" ca="1" si="23"/>
        <v>0</v>
      </c>
      <c r="M74" s="181">
        <f t="shared" ca="1" si="24"/>
        <v>528.28</v>
      </c>
      <c r="N74" s="179">
        <f t="shared" ca="1" si="25"/>
        <v>400.1054340832514</v>
      </c>
      <c r="O74" s="180">
        <f t="shared" ca="1" si="26"/>
        <v>119.16161840879838</v>
      </c>
      <c r="P74" s="180">
        <f t="shared" ca="1" si="27"/>
        <v>9.0201225079503295</v>
      </c>
      <c r="Q74" s="180">
        <f t="shared" ca="1" si="28"/>
        <v>0</v>
      </c>
      <c r="R74" s="181">
        <f t="shared" ca="1" si="29"/>
        <v>528.28717500000005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683.12912700000004</v>
      </c>
      <c r="C75" s="179">
        <f t="shared" ca="1" si="19"/>
        <v>509.614328742</v>
      </c>
      <c r="D75" s="180">
        <f t="shared" ca="1" si="19"/>
        <v>164.15592921810003</v>
      </c>
      <c r="E75" s="180">
        <f t="shared" ca="1" si="19"/>
        <v>9.3588690399000019</v>
      </c>
      <c r="F75" s="181">
        <f t="shared" ca="1" si="19"/>
        <v>0</v>
      </c>
      <c r="G75" s="182">
        <f t="shared" ca="1" si="16"/>
        <v>573.70889999999997</v>
      </c>
      <c r="H75" s="182">
        <f t="shared" ca="1" si="17"/>
        <v>553.11275000000001</v>
      </c>
      <c r="I75" s="183">
        <f t="shared" ca="1" si="20"/>
        <v>400.1</v>
      </c>
      <c r="J75" s="180">
        <f t="shared" ca="1" si="21"/>
        <v>143.99</v>
      </c>
      <c r="K75" s="180">
        <f t="shared" ca="1" si="22"/>
        <v>9.02</v>
      </c>
      <c r="L75" s="180">
        <f t="shared" ca="1" si="23"/>
        <v>0</v>
      </c>
      <c r="M75" s="181">
        <f t="shared" ca="1" si="24"/>
        <v>553.11</v>
      </c>
      <c r="N75" s="179">
        <f t="shared" ca="1" si="25"/>
        <v>400.10198925168595</v>
      </c>
      <c r="O75" s="180">
        <f t="shared" ca="1" si="26"/>
        <v>143.99071590190016</v>
      </c>
      <c r="P75" s="180">
        <f t="shared" ca="1" si="27"/>
        <v>9.0200448464139136</v>
      </c>
      <c r="Q75" s="180">
        <f t="shared" ca="1" si="28"/>
        <v>0</v>
      </c>
      <c r="R75" s="181">
        <f t="shared" ca="1" si="29"/>
        <v>553.11275000000012</v>
      </c>
      <c r="W75" s="46"/>
      <c r="X75" s="46">
        <v>75</v>
      </c>
    </row>
    <row r="76" spans="1:24">
      <c r="A76" s="61" t="s">
        <v>118</v>
      </c>
      <c r="B76" s="174">
        <f t="shared" ca="1" si="18"/>
        <v>683.12912700000004</v>
      </c>
      <c r="C76" s="179">
        <f t="shared" ca="1" si="19"/>
        <v>509.614328742</v>
      </c>
      <c r="D76" s="180">
        <f t="shared" ca="1" si="19"/>
        <v>164.15592921810003</v>
      </c>
      <c r="E76" s="180">
        <f t="shared" ca="1" si="19"/>
        <v>9.3588690399000019</v>
      </c>
      <c r="F76" s="181">
        <f t="shared" ca="1" si="19"/>
        <v>0</v>
      </c>
      <c r="G76" s="182">
        <f t="shared" ca="1" si="16"/>
        <v>578.85889999999995</v>
      </c>
      <c r="H76" s="182">
        <f t="shared" ca="1" si="17"/>
        <v>558.07786499999997</v>
      </c>
      <c r="I76" s="183">
        <f t="shared" ca="1" si="20"/>
        <v>400.1</v>
      </c>
      <c r="J76" s="180">
        <f t="shared" ca="1" si="21"/>
        <v>148.94999999999999</v>
      </c>
      <c r="K76" s="180">
        <f t="shared" ca="1" si="22"/>
        <v>9.02</v>
      </c>
      <c r="L76" s="180">
        <f t="shared" ca="1" si="23"/>
        <v>0</v>
      </c>
      <c r="M76" s="181">
        <f t="shared" ca="1" si="24"/>
        <v>558.06999999999994</v>
      </c>
      <c r="N76" s="179">
        <f t="shared" ca="1" si="25"/>
        <v>400.10563869496661</v>
      </c>
      <c r="O76" s="180">
        <f t="shared" ca="1" si="26"/>
        <v>148.95209918424212</v>
      </c>
      <c r="P76" s="180">
        <f t="shared" ca="1" si="27"/>
        <v>9.0201271207912992</v>
      </c>
      <c r="Q76" s="180">
        <f t="shared" ca="1" si="28"/>
        <v>0</v>
      </c>
      <c r="R76" s="181">
        <f t="shared" ca="1" si="29"/>
        <v>558.07786499999997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683.12912700000004</v>
      </c>
      <c r="C77" s="179">
        <f t="shared" ca="1" si="19"/>
        <v>509.614328742</v>
      </c>
      <c r="D77" s="180">
        <f t="shared" ca="1" si="19"/>
        <v>164.15592921810003</v>
      </c>
      <c r="E77" s="180">
        <f t="shared" ca="1" si="19"/>
        <v>9.3588690399000019</v>
      </c>
      <c r="F77" s="181">
        <f t="shared" ca="1" si="19"/>
        <v>0</v>
      </c>
      <c r="G77" s="182">
        <f t="shared" ca="1" si="16"/>
        <v>573.70889999999997</v>
      </c>
      <c r="H77" s="182">
        <f t="shared" ca="1" si="17"/>
        <v>553.11275000000001</v>
      </c>
      <c r="I77" s="183">
        <f t="shared" ca="1" si="20"/>
        <v>400.1</v>
      </c>
      <c r="J77" s="180">
        <f t="shared" ca="1" si="21"/>
        <v>143.99</v>
      </c>
      <c r="K77" s="180">
        <f t="shared" ca="1" si="22"/>
        <v>9.02</v>
      </c>
      <c r="L77" s="180">
        <f t="shared" ca="1" si="23"/>
        <v>0</v>
      </c>
      <c r="M77" s="181">
        <f t="shared" ca="1" si="24"/>
        <v>553.11</v>
      </c>
      <c r="N77" s="179">
        <f t="shared" ca="1" si="25"/>
        <v>400.10198925168595</v>
      </c>
      <c r="O77" s="180">
        <f t="shared" ca="1" si="26"/>
        <v>143.99071590190016</v>
      </c>
      <c r="P77" s="180">
        <f t="shared" ca="1" si="27"/>
        <v>9.0200448464139136</v>
      </c>
      <c r="Q77" s="180">
        <f t="shared" ca="1" si="28"/>
        <v>0</v>
      </c>
      <c r="R77" s="181">
        <f t="shared" ca="1" si="29"/>
        <v>553.11275000000012</v>
      </c>
      <c r="W77" s="46"/>
      <c r="X77" s="46">
        <v>77</v>
      </c>
    </row>
    <row r="78" spans="1:24">
      <c r="A78" s="61" t="s">
        <v>120</v>
      </c>
      <c r="B78" s="174">
        <f t="shared" ca="1" si="18"/>
        <v>683.12912700000004</v>
      </c>
      <c r="C78" s="179">
        <f t="shared" ca="1" si="19"/>
        <v>509.614328742</v>
      </c>
      <c r="D78" s="180">
        <f t="shared" ca="1" si="19"/>
        <v>164.15592921810003</v>
      </c>
      <c r="E78" s="180">
        <f t="shared" ca="1" si="19"/>
        <v>9.3588690399000019</v>
      </c>
      <c r="F78" s="181">
        <f t="shared" ca="1" si="19"/>
        <v>0</v>
      </c>
      <c r="G78" s="182">
        <f t="shared" ca="1" si="16"/>
        <v>553.10889999999995</v>
      </c>
      <c r="H78" s="182">
        <f t="shared" ca="1" si="17"/>
        <v>533.25229000000002</v>
      </c>
      <c r="I78" s="183">
        <f t="shared" ca="1" si="20"/>
        <v>400.1</v>
      </c>
      <c r="J78" s="180">
        <f t="shared" ca="1" si="21"/>
        <v>124.13</v>
      </c>
      <c r="K78" s="180">
        <f t="shared" ca="1" si="22"/>
        <v>9.02</v>
      </c>
      <c r="L78" s="180">
        <f t="shared" ca="1" si="23"/>
        <v>0</v>
      </c>
      <c r="M78" s="181">
        <f t="shared" ca="1" si="24"/>
        <v>533.25</v>
      </c>
      <c r="N78" s="179">
        <f t="shared" ca="1" si="25"/>
        <v>400.10171819784347</v>
      </c>
      <c r="O78" s="180">
        <f t="shared" ca="1" si="26"/>
        <v>124.13053306647913</v>
      </c>
      <c r="P78" s="180">
        <f t="shared" ca="1" si="27"/>
        <v>9.0200387356774492</v>
      </c>
      <c r="Q78" s="180">
        <f t="shared" ca="1" si="28"/>
        <v>0</v>
      </c>
      <c r="R78" s="181">
        <f t="shared" ca="1" si="29"/>
        <v>533.25229000000002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522.20889999999997</v>
      </c>
      <c r="H79" s="182">
        <f t="shared" ca="1" si="17"/>
        <v>503.46159999999998</v>
      </c>
      <c r="I79" s="183">
        <f t="shared" ca="1" si="20"/>
        <v>400.1</v>
      </c>
      <c r="J79" s="180">
        <f t="shared" ca="1" si="21"/>
        <v>94.34</v>
      </c>
      <c r="K79" s="180">
        <f t="shared" ca="1" si="22"/>
        <v>9.02</v>
      </c>
      <c r="L79" s="180">
        <f t="shared" ca="1" si="23"/>
        <v>0</v>
      </c>
      <c r="M79" s="181">
        <f t="shared" ca="1" si="24"/>
        <v>503.46000000000004</v>
      </c>
      <c r="N79" s="179">
        <f t="shared" ca="1" si="25"/>
        <v>400.10127152107412</v>
      </c>
      <c r="O79" s="180">
        <f t="shared" ca="1" si="26"/>
        <v>94.340299813292006</v>
      </c>
      <c r="P79" s="180">
        <f t="shared" ca="1" si="27"/>
        <v>9.0200286656338129</v>
      </c>
      <c r="Q79" s="180">
        <f t="shared" ca="1" si="28"/>
        <v>0</v>
      </c>
      <c r="R79" s="181">
        <f t="shared" ca="1" si="29"/>
        <v>503.46159999999992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537.65890000000002</v>
      </c>
      <c r="H80" s="182">
        <f t="shared" ca="1" si="17"/>
        <v>518.356945</v>
      </c>
      <c r="I80" s="183">
        <f t="shared" ca="1" si="20"/>
        <v>400.1</v>
      </c>
      <c r="J80" s="180">
        <f t="shared" ca="1" si="21"/>
        <v>109.23</v>
      </c>
      <c r="K80" s="180">
        <f t="shared" ca="1" si="22"/>
        <v>9.02</v>
      </c>
      <c r="L80" s="180">
        <f t="shared" ca="1" si="23"/>
        <v>0</v>
      </c>
      <c r="M80" s="181">
        <f t="shared" ca="1" si="24"/>
        <v>518.35</v>
      </c>
      <c r="N80" s="179">
        <f t="shared" ca="1" si="25"/>
        <v>400.10536065303364</v>
      </c>
      <c r="O80" s="180">
        <f t="shared" ca="1" si="26"/>
        <v>109.23146349445355</v>
      </c>
      <c r="P80" s="180">
        <f t="shared" ca="1" si="27"/>
        <v>9.0201208525127807</v>
      </c>
      <c r="Q80" s="180">
        <f t="shared" ca="1" si="28"/>
        <v>0</v>
      </c>
      <c r="R80" s="181">
        <f t="shared" ca="1" si="29"/>
        <v>518.356945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517.95889999999997</v>
      </c>
      <c r="H81" s="182">
        <f t="shared" ca="1" si="17"/>
        <v>499.36417499999999</v>
      </c>
      <c r="I81" s="183">
        <f t="shared" ca="1" si="20"/>
        <v>371.17</v>
      </c>
      <c r="J81" s="180">
        <f t="shared" ca="1" si="21"/>
        <v>119.16</v>
      </c>
      <c r="K81" s="180">
        <f t="shared" ca="1" si="22"/>
        <v>9.02</v>
      </c>
      <c r="L81" s="180">
        <f t="shared" ca="1" si="23"/>
        <v>0</v>
      </c>
      <c r="M81" s="181">
        <f t="shared" ca="1" si="24"/>
        <v>499.35</v>
      </c>
      <c r="N81" s="179">
        <f t="shared" ca="1" si="25"/>
        <v>371.18053636677678</v>
      </c>
      <c r="O81" s="180">
        <f t="shared" ca="1" si="26"/>
        <v>119.16338258335836</v>
      </c>
      <c r="P81" s="180">
        <f t="shared" ca="1" si="27"/>
        <v>9.0202560498648232</v>
      </c>
      <c r="Q81" s="180">
        <f t="shared" ca="1" si="28"/>
        <v>0</v>
      </c>
      <c r="R81" s="181">
        <f t="shared" ca="1" si="29"/>
        <v>499.36417499999999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528.25890000000004</v>
      </c>
      <c r="H82" s="182">
        <f t="shared" ca="1" si="17"/>
        <v>509.29440499999998</v>
      </c>
      <c r="I82" s="183">
        <f t="shared" ca="1" si="20"/>
        <v>371.17</v>
      </c>
      <c r="J82" s="180">
        <f t="shared" ca="1" si="21"/>
        <v>129.09</v>
      </c>
      <c r="K82" s="180">
        <f t="shared" ca="1" si="22"/>
        <v>9.02</v>
      </c>
      <c r="L82" s="180">
        <f t="shared" ca="1" si="23"/>
        <v>0</v>
      </c>
      <c r="M82" s="181">
        <f t="shared" ca="1" si="24"/>
        <v>509.28</v>
      </c>
      <c r="N82" s="179">
        <f t="shared" ca="1" si="25"/>
        <v>371.18049855452796</v>
      </c>
      <c r="O82" s="180">
        <f t="shared" ca="1" si="26"/>
        <v>129.09365131450284</v>
      </c>
      <c r="P82" s="180">
        <f t="shared" ca="1" si="27"/>
        <v>9.0202551309692112</v>
      </c>
      <c r="Q82" s="180">
        <f t="shared" ca="1" si="28"/>
        <v>0</v>
      </c>
      <c r="R82" s="181">
        <f t="shared" ca="1" si="29"/>
        <v>509.29440499999998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464.36218000000002</v>
      </c>
      <c r="H83" s="182">
        <f t="shared" ca="1" si="17"/>
        <v>447.69157799999999</v>
      </c>
      <c r="I83" s="183">
        <f t="shared" ca="1" si="20"/>
        <v>331.54</v>
      </c>
      <c r="J83" s="180">
        <f t="shared" ca="1" si="21"/>
        <v>106.79</v>
      </c>
      <c r="K83" s="180">
        <f t="shared" ca="1" si="22"/>
        <v>9.36</v>
      </c>
      <c r="L83" s="180">
        <f t="shared" ca="1" si="23"/>
        <v>0</v>
      </c>
      <c r="M83" s="181">
        <f t="shared" ca="1" si="24"/>
        <v>447.69000000000005</v>
      </c>
      <c r="N83" s="179">
        <f t="shared" ca="1" si="25"/>
        <v>331.54116859907521</v>
      </c>
      <c r="O83" s="180">
        <f t="shared" ca="1" si="26"/>
        <v>106.79037640916705</v>
      </c>
      <c r="P83" s="180">
        <f t="shared" ca="1" si="27"/>
        <v>9.36</v>
      </c>
      <c r="Q83" s="180">
        <f t="shared" ca="1" si="28"/>
        <v>0</v>
      </c>
      <c r="R83" s="181">
        <f t="shared" ca="1" si="29"/>
        <v>447.69154500824226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388.35890000000001</v>
      </c>
      <c r="H84" s="182">
        <f t="shared" ca="1" si="17"/>
        <v>374.41681499999999</v>
      </c>
      <c r="I84" s="183">
        <f t="shared" ca="1" si="20"/>
        <v>289.23</v>
      </c>
      <c r="J84" s="180">
        <f t="shared" ca="1" si="21"/>
        <v>76.16</v>
      </c>
      <c r="K84" s="180">
        <f t="shared" ca="1" si="22"/>
        <v>9.02</v>
      </c>
      <c r="L84" s="180">
        <f t="shared" ca="1" si="23"/>
        <v>0</v>
      </c>
      <c r="M84" s="181">
        <f t="shared" ca="1" si="24"/>
        <v>374.40999999999997</v>
      </c>
      <c r="N84" s="179">
        <f t="shared" ca="1" si="25"/>
        <v>289.23526455610164</v>
      </c>
      <c r="O84" s="180">
        <f t="shared" ca="1" si="26"/>
        <v>76.161386262119066</v>
      </c>
      <c r="P84" s="180">
        <f t="shared" ca="1" si="27"/>
        <v>9.0201641817793323</v>
      </c>
      <c r="Q84" s="180">
        <f t="shared" ca="1" si="28"/>
        <v>0</v>
      </c>
      <c r="R84" s="181">
        <f t="shared" ca="1" si="29"/>
        <v>374.41681499999999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388.35890000000001</v>
      </c>
      <c r="H85" s="182">
        <f t="shared" ca="1" si="17"/>
        <v>374.41681499999999</v>
      </c>
      <c r="I85" s="183">
        <f t="shared" ca="1" si="20"/>
        <v>296.85000000000002</v>
      </c>
      <c r="J85" s="180">
        <f t="shared" ca="1" si="21"/>
        <v>75.650000000000006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374.42</v>
      </c>
      <c r="N85" s="179">
        <f t="shared" ca="1" si="25"/>
        <v>296.84747484843223</v>
      </c>
      <c r="O85" s="180">
        <f t="shared" ca="1" si="26"/>
        <v>75.64935648402863</v>
      </c>
      <c r="P85" s="180">
        <f t="shared" ca="1" si="27"/>
        <v>1.9199836675391269</v>
      </c>
      <c r="Q85" s="180">
        <f t="shared" ca="1" si="28"/>
        <v>0</v>
      </c>
      <c r="R85" s="181">
        <f t="shared" ca="1" si="29"/>
        <v>374.41681499999993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401</v>
      </c>
      <c r="H86" s="182">
        <f t="shared" ca="1" si="17"/>
        <v>386.60410000000002</v>
      </c>
      <c r="I86" s="183">
        <f t="shared" ca="1" si="20"/>
        <v>308.51</v>
      </c>
      <c r="J86" s="180">
        <f t="shared" ca="1" si="21"/>
        <v>76.16</v>
      </c>
      <c r="K86" s="180">
        <f t="shared" ca="1" si="22"/>
        <v>1.93</v>
      </c>
      <c r="L86" s="180">
        <f t="shared" ca="1" si="23"/>
        <v>0</v>
      </c>
      <c r="M86" s="181">
        <f t="shared" ca="1" si="24"/>
        <v>386.59999999999997</v>
      </c>
      <c r="N86" s="179">
        <f t="shared" ca="1" si="25"/>
        <v>308.51327183393693</v>
      </c>
      <c r="O86" s="180">
        <f t="shared" ca="1" si="26"/>
        <v>76.160807697878951</v>
      </c>
      <c r="P86" s="180">
        <f t="shared" ca="1" si="27"/>
        <v>1.9300204681841699</v>
      </c>
      <c r="Q86" s="180">
        <f t="shared" ca="1" si="28"/>
        <v>0</v>
      </c>
      <c r="R86" s="181">
        <f t="shared" ca="1" si="29"/>
        <v>386.60410000000007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391</v>
      </c>
      <c r="H87" s="182">
        <f t="shared" ca="1" si="17"/>
        <v>376.9631</v>
      </c>
      <c r="I87" s="183">
        <f t="shared" ca="1" si="20"/>
        <v>298.87</v>
      </c>
      <c r="J87" s="180">
        <f t="shared" ca="1" si="21"/>
        <v>76.16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376.96</v>
      </c>
      <c r="N87" s="179">
        <f t="shared" ca="1" si="25"/>
        <v>298.87245781250004</v>
      </c>
      <c r="O87" s="180">
        <f t="shared" ca="1" si="26"/>
        <v>76.160626315789472</v>
      </c>
      <c r="P87" s="180">
        <f t="shared" ca="1" si="27"/>
        <v>1.9300158717105262</v>
      </c>
      <c r="Q87" s="180">
        <f t="shared" ca="1" si="28"/>
        <v>0</v>
      </c>
      <c r="R87" s="181">
        <f t="shared" ca="1" si="29"/>
        <v>376.9631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391</v>
      </c>
      <c r="H88" s="182">
        <f t="shared" ca="1" si="17"/>
        <v>376.9631</v>
      </c>
      <c r="I88" s="183">
        <f t="shared" ca="1" si="20"/>
        <v>298.87</v>
      </c>
      <c r="J88" s="180">
        <f t="shared" ca="1" si="21"/>
        <v>76.16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376.96</v>
      </c>
      <c r="N88" s="179">
        <f t="shared" ca="1" si="25"/>
        <v>298.87245781250004</v>
      </c>
      <c r="O88" s="180">
        <f t="shared" ca="1" si="26"/>
        <v>76.160626315789472</v>
      </c>
      <c r="P88" s="180">
        <f t="shared" ca="1" si="27"/>
        <v>1.9300158717105262</v>
      </c>
      <c r="Q88" s="180">
        <f t="shared" ca="1" si="28"/>
        <v>0</v>
      </c>
      <c r="R88" s="181">
        <f t="shared" ca="1" si="29"/>
        <v>376.9631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381</v>
      </c>
      <c r="H89" s="182">
        <f t="shared" ca="1" si="17"/>
        <v>367.32209999999998</v>
      </c>
      <c r="I89" s="183">
        <f t="shared" ca="1" si="20"/>
        <v>289.23</v>
      </c>
      <c r="J89" s="180">
        <f t="shared" ca="1" si="21"/>
        <v>76.16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367.32</v>
      </c>
      <c r="N89" s="179">
        <f t="shared" ca="1" si="25"/>
        <v>289.23165355276052</v>
      </c>
      <c r="O89" s="180">
        <f t="shared" ca="1" si="26"/>
        <v>76.160435413263627</v>
      </c>
      <c r="P89" s="180">
        <f t="shared" ca="1" si="27"/>
        <v>1.9300110339758247</v>
      </c>
      <c r="Q89" s="180">
        <f t="shared" ca="1" si="28"/>
        <v>0</v>
      </c>
      <c r="R89" s="181">
        <f t="shared" ca="1" si="29"/>
        <v>367.32209999999998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381</v>
      </c>
      <c r="H90" s="182">
        <f t="shared" ca="1" si="17"/>
        <v>367.32209999999998</v>
      </c>
      <c r="I90" s="183">
        <f t="shared" ca="1" si="20"/>
        <v>289.23</v>
      </c>
      <c r="J90" s="180">
        <f t="shared" ca="1" si="21"/>
        <v>76.16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367.32</v>
      </c>
      <c r="N90" s="179">
        <f t="shared" ca="1" si="25"/>
        <v>289.23165355276052</v>
      </c>
      <c r="O90" s="180">
        <f t="shared" ca="1" si="26"/>
        <v>76.160435413263627</v>
      </c>
      <c r="P90" s="180">
        <f t="shared" ca="1" si="27"/>
        <v>1.9300110339758247</v>
      </c>
      <c r="Q90" s="180">
        <f t="shared" ca="1" si="28"/>
        <v>0</v>
      </c>
      <c r="R90" s="181">
        <f t="shared" ca="1" si="29"/>
        <v>367.32209999999998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381</v>
      </c>
      <c r="H91" s="182">
        <f t="shared" ca="1" si="17"/>
        <v>367.32209999999998</v>
      </c>
      <c r="I91" s="183">
        <f t="shared" ca="1" si="20"/>
        <v>289.23</v>
      </c>
      <c r="J91" s="180">
        <f t="shared" ca="1" si="21"/>
        <v>76.16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367.32</v>
      </c>
      <c r="N91" s="179">
        <f t="shared" ca="1" si="25"/>
        <v>289.23165355276052</v>
      </c>
      <c r="O91" s="180">
        <f t="shared" ca="1" si="26"/>
        <v>76.160435413263627</v>
      </c>
      <c r="P91" s="180">
        <f t="shared" ca="1" si="27"/>
        <v>1.9300110339758247</v>
      </c>
      <c r="Q91" s="180">
        <f t="shared" ca="1" si="28"/>
        <v>0</v>
      </c>
      <c r="R91" s="181">
        <f t="shared" ca="1" si="29"/>
        <v>367.32209999999998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371</v>
      </c>
      <c r="H92" s="182">
        <f t="shared" ca="1" si="17"/>
        <v>357.68110000000001</v>
      </c>
      <c r="I92" s="183">
        <f t="shared" ca="1" si="20"/>
        <v>279.58999999999997</v>
      </c>
      <c r="J92" s="180">
        <f t="shared" ca="1" si="21"/>
        <v>76.16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357.68</v>
      </c>
      <c r="N92" s="179">
        <f t="shared" ca="1" si="25"/>
        <v>279.59085984399462</v>
      </c>
      <c r="O92" s="180">
        <f t="shared" ca="1" si="26"/>
        <v>76.160234220532317</v>
      </c>
      <c r="P92" s="180">
        <f t="shared" ca="1" si="27"/>
        <v>1.9300059354730486</v>
      </c>
      <c r="Q92" s="180">
        <f t="shared" ca="1" si="28"/>
        <v>0</v>
      </c>
      <c r="R92" s="181">
        <f t="shared" ca="1" si="29"/>
        <v>357.68109999999996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351</v>
      </c>
      <c r="H93" s="182">
        <f t="shared" ca="1" si="17"/>
        <v>338.39909999999998</v>
      </c>
      <c r="I93" s="183">
        <f t="shared" ca="1" si="20"/>
        <v>260.31</v>
      </c>
      <c r="J93" s="180">
        <f t="shared" ca="1" si="21"/>
        <v>76.16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338.40000000000003</v>
      </c>
      <c r="N93" s="179">
        <f t="shared" ca="1" si="25"/>
        <v>260.30930768617014</v>
      </c>
      <c r="O93" s="180">
        <f t="shared" ca="1" si="26"/>
        <v>76.159797446808497</v>
      </c>
      <c r="P93" s="180">
        <f t="shared" ca="1" si="27"/>
        <v>1.9299948670212761</v>
      </c>
      <c r="Q93" s="180">
        <f t="shared" ca="1" si="28"/>
        <v>0</v>
      </c>
      <c r="R93" s="181">
        <f t="shared" ca="1" si="29"/>
        <v>338.39909999999992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351</v>
      </c>
      <c r="H94" s="182">
        <f t="shared" ca="1" si="17"/>
        <v>338.39909999999998</v>
      </c>
      <c r="I94" s="183">
        <f t="shared" ca="1" si="20"/>
        <v>260.31</v>
      </c>
      <c r="J94" s="180">
        <f t="shared" ca="1" si="21"/>
        <v>76.16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338.40000000000003</v>
      </c>
      <c r="N94" s="179">
        <f t="shared" ca="1" si="25"/>
        <v>260.30930768617014</v>
      </c>
      <c r="O94" s="180">
        <f t="shared" ca="1" si="26"/>
        <v>76.159797446808497</v>
      </c>
      <c r="P94" s="180">
        <f t="shared" ca="1" si="27"/>
        <v>1.9299948670212761</v>
      </c>
      <c r="Q94" s="180">
        <f t="shared" ca="1" si="28"/>
        <v>0</v>
      </c>
      <c r="R94" s="181">
        <f t="shared" ca="1" si="29"/>
        <v>338.39909999999992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351</v>
      </c>
      <c r="H95" s="182">
        <f t="shared" ca="1" si="17"/>
        <v>338.39909999999998</v>
      </c>
      <c r="I95" s="183">
        <f t="shared" ca="1" si="20"/>
        <v>260.31</v>
      </c>
      <c r="J95" s="180">
        <f t="shared" ca="1" si="21"/>
        <v>76.16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338.40000000000003</v>
      </c>
      <c r="N95" s="179">
        <f t="shared" ca="1" si="25"/>
        <v>260.30930768617014</v>
      </c>
      <c r="O95" s="180">
        <f t="shared" ca="1" si="26"/>
        <v>76.159797446808497</v>
      </c>
      <c r="P95" s="180">
        <f t="shared" ca="1" si="27"/>
        <v>1.9299948670212761</v>
      </c>
      <c r="Q95" s="180">
        <f t="shared" ca="1" si="28"/>
        <v>0</v>
      </c>
      <c r="R95" s="181">
        <f t="shared" ca="1" si="29"/>
        <v>338.39909999999992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351</v>
      </c>
      <c r="H96" s="182">
        <f t="shared" ca="1" si="17"/>
        <v>338.39909999999998</v>
      </c>
      <c r="I96" s="183">
        <f t="shared" ca="1" si="20"/>
        <v>260.31</v>
      </c>
      <c r="J96" s="180">
        <f t="shared" ca="1" si="21"/>
        <v>76.16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338.40000000000003</v>
      </c>
      <c r="N96" s="179">
        <f t="shared" ca="1" si="25"/>
        <v>260.30930768617014</v>
      </c>
      <c r="O96" s="180">
        <f t="shared" ca="1" si="26"/>
        <v>76.159797446808497</v>
      </c>
      <c r="P96" s="180">
        <f t="shared" ca="1" si="27"/>
        <v>1.9299948670212761</v>
      </c>
      <c r="Q96" s="180">
        <f t="shared" ca="1" si="28"/>
        <v>0</v>
      </c>
      <c r="R96" s="181">
        <f t="shared" ca="1" si="29"/>
        <v>338.39909999999992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351</v>
      </c>
      <c r="H97" s="182">
        <f t="shared" ca="1" si="17"/>
        <v>338.39909999999998</v>
      </c>
      <c r="I97" s="183">
        <f t="shared" ca="1" si="20"/>
        <v>260.31</v>
      </c>
      <c r="J97" s="180">
        <f t="shared" ca="1" si="21"/>
        <v>76.16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338.40000000000003</v>
      </c>
      <c r="N97" s="179">
        <f t="shared" ca="1" si="25"/>
        <v>260.30930768617014</v>
      </c>
      <c r="O97" s="180">
        <f t="shared" ca="1" si="26"/>
        <v>76.159797446808497</v>
      </c>
      <c r="P97" s="180">
        <f t="shared" ca="1" si="27"/>
        <v>1.9299948670212761</v>
      </c>
      <c r="Q97" s="180">
        <f t="shared" ca="1" si="28"/>
        <v>0</v>
      </c>
      <c r="R97" s="181">
        <f t="shared" ca="1" si="29"/>
        <v>338.39909999999992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351</v>
      </c>
      <c r="H98" s="187">
        <f t="shared" ca="1" si="17"/>
        <v>338.39909999999998</v>
      </c>
      <c r="I98" s="188">
        <f t="shared" ca="1" si="20"/>
        <v>260.31</v>
      </c>
      <c r="J98" s="185">
        <f t="shared" ca="1" si="21"/>
        <v>76.16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338.40000000000003</v>
      </c>
      <c r="N98" s="184">
        <f t="shared" ca="1" si="25"/>
        <v>260.30930768617014</v>
      </c>
      <c r="O98" s="185">
        <f t="shared" ca="1" si="26"/>
        <v>76.159797446808497</v>
      </c>
      <c r="P98" s="185">
        <f t="shared" ca="1" si="27"/>
        <v>1.9299948670212761</v>
      </c>
      <c r="Q98" s="185">
        <f t="shared" ca="1" si="28"/>
        <v>0</v>
      </c>
      <c r="R98" s="186">
        <f t="shared" ca="1" si="29"/>
        <v>338.39909999999992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9.884432069999999</v>
      </c>
      <c r="H99" s="59">
        <f t="shared" ca="1" si="30"/>
        <v>9.5295809527500008</v>
      </c>
      <c r="I99" s="171">
        <f t="shared" ca="1" si="30"/>
        <v>7.4315799999999976</v>
      </c>
      <c r="J99" s="54">
        <f t="shared" ca="1" si="30"/>
        <v>1.9647049999999975</v>
      </c>
      <c r="K99" s="54">
        <f t="shared" ca="1" si="30"/>
        <v>0.13326999999999981</v>
      </c>
      <c r="L99" s="54">
        <f t="shared" ca="1" si="30"/>
        <v>0</v>
      </c>
      <c r="M99" s="55">
        <f t="shared" ca="1" si="30"/>
        <v>9.5295549999999931</v>
      </c>
      <c r="N99" s="56">
        <f t="shared" ca="1" si="30"/>
        <v>7.4315997440089392</v>
      </c>
      <c r="O99" s="54">
        <f t="shared" ca="1" si="30"/>
        <v>1.9647105970621384</v>
      </c>
      <c r="P99" s="54">
        <f t="shared" ca="1" si="30"/>
        <v>0.13327060343098382</v>
      </c>
      <c r="Q99" s="54">
        <f t="shared" ca="1" si="30"/>
        <v>0</v>
      </c>
      <c r="R99" s="55">
        <f t="shared" ca="1" si="30"/>
        <v>9.5295809445020598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45263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45263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45263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2023-12-20T07:26:26Z</dcterms:modified>
</cp:coreProperties>
</file>